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3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<sst xmlns="http://schemas.openxmlformats.org/spreadsheetml/2006/main" count="299" uniqueCount="184">
  <si>
    <t>Decontarea serviciilor medicale pe luna Noiembrie 2020</t>
  </si>
  <si>
    <t>nr.crt</t>
  </si>
  <si>
    <t>MEDIC</t>
  </si>
  <si>
    <t>cod fiscal</t>
  </si>
  <si>
    <t>FACTURA</t>
  </si>
  <si>
    <t>VALOARE (lei)</t>
  </si>
  <si>
    <t>Valoare total/medic</t>
  </si>
  <si>
    <t>numar</t>
  </si>
  <si>
    <t>data</t>
  </si>
  <si>
    <t>servicii</t>
  </si>
  <si>
    <t>capitatie</t>
  </si>
  <si>
    <t>pctserv</t>
  </si>
  <si>
    <t>pctcap</t>
  </si>
  <si>
    <t>(% S)</t>
  </si>
  <si>
    <t>Abraham Ildiko</t>
  </si>
  <si>
    <t>114</t>
  </si>
  <si>
    <t>09.12.2020</t>
  </si>
  <si>
    <t>Agachii Iurie</t>
  </si>
  <si>
    <t>33</t>
  </si>
  <si>
    <t>07.12.2020</t>
  </si>
  <si>
    <t>Agoston Stefan</t>
  </si>
  <si>
    <t>1559</t>
  </si>
  <si>
    <t>08.12.2020</t>
  </si>
  <si>
    <t>Badulescu Ana</t>
  </si>
  <si>
    <t>125</t>
  </si>
  <si>
    <t>Balinth Etelka</t>
  </si>
  <si>
    <t>112</t>
  </si>
  <si>
    <t>06.12.2020</t>
  </si>
  <si>
    <t>Balogh D. Veronica</t>
  </si>
  <si>
    <t>499532</t>
  </si>
  <si>
    <t>04.12.2020</t>
  </si>
  <si>
    <t>Banica Marius</t>
  </si>
  <si>
    <t>81</t>
  </si>
  <si>
    <t>03.12.2020</t>
  </si>
  <si>
    <t>Bartok Maria Magdolna</t>
  </si>
  <si>
    <t>Beder Boglarka</t>
  </si>
  <si>
    <t>Bolcu Alexandru</t>
  </si>
  <si>
    <t>Borbely Janos</t>
  </si>
  <si>
    <t>113</t>
  </si>
  <si>
    <t>Buzea Adelina Cornelia</t>
  </si>
  <si>
    <t>1131</t>
  </si>
  <si>
    <t>Csurulya Gabriella</t>
  </si>
  <si>
    <t>105</t>
  </si>
  <si>
    <t>Daczo Zoltan</t>
  </si>
  <si>
    <t>107</t>
  </si>
  <si>
    <t>Deak Brigitta</t>
  </si>
  <si>
    <t>191</t>
  </si>
  <si>
    <t>30.11.2020</t>
  </si>
  <si>
    <t>Derzsi Margareta</t>
  </si>
  <si>
    <t>117</t>
  </si>
  <si>
    <t>Dumuţ Eniko</t>
  </si>
  <si>
    <t>Farkas O. Eva</t>
  </si>
  <si>
    <t>103</t>
  </si>
  <si>
    <t>Fazakas Marta</t>
  </si>
  <si>
    <t>1116</t>
  </si>
  <si>
    <t>Fekete Edit Emma</t>
  </si>
  <si>
    <t>110</t>
  </si>
  <si>
    <t>Ferencz Dora Ana</t>
  </si>
  <si>
    <t>108</t>
  </si>
  <si>
    <t>Finta B. Irma</t>
  </si>
  <si>
    <t>Finta Csaba</t>
  </si>
  <si>
    <t>160</t>
  </si>
  <si>
    <t>Fulop Csaba</t>
  </si>
  <si>
    <t>54</t>
  </si>
  <si>
    <t>Gabor Vilma</t>
  </si>
  <si>
    <t>Gyergyai Aladar</t>
  </si>
  <si>
    <t>102</t>
  </si>
  <si>
    <t>Gyulai Sándor</t>
  </si>
  <si>
    <t>148</t>
  </si>
  <si>
    <t>Imreh Annamaria</t>
  </si>
  <si>
    <t>10.12.2020</t>
  </si>
  <si>
    <t>Kanabe Adel</t>
  </si>
  <si>
    <t>109</t>
  </si>
  <si>
    <t>Kiss Ildiko</t>
  </si>
  <si>
    <t>Korda Elena</t>
  </si>
  <si>
    <t>116</t>
  </si>
  <si>
    <t>Kun Sarolta</t>
  </si>
  <si>
    <t>126</t>
  </si>
  <si>
    <t>Luppinger Attila Eduard</t>
  </si>
  <si>
    <t>72</t>
  </si>
  <si>
    <t>Mandan Liviu</t>
  </si>
  <si>
    <t>80</t>
  </si>
  <si>
    <t>11.12.2020</t>
  </si>
  <si>
    <t>Marton Ildiko Antonia</t>
  </si>
  <si>
    <t>131</t>
  </si>
  <si>
    <t>Mathe Ecaterina-Estera</t>
  </si>
  <si>
    <t>Mathe Eniko</t>
  </si>
  <si>
    <t>27</t>
  </si>
  <si>
    <t>Matis Rozalia</t>
  </si>
  <si>
    <t>Matyas Atttila Huba</t>
  </si>
  <si>
    <t>101</t>
  </si>
  <si>
    <t>Mester Nagy Levente</t>
  </si>
  <si>
    <t>1114</t>
  </si>
  <si>
    <t>Molnar Annamaria</t>
  </si>
  <si>
    <t>104</t>
  </si>
  <si>
    <t>Nagy Anton</t>
  </si>
  <si>
    <t>Nemes Tibor</t>
  </si>
  <si>
    <t>1117</t>
  </si>
  <si>
    <t>Olariu Dorin</t>
  </si>
  <si>
    <t>2</t>
  </si>
  <si>
    <t>Ordog Eva Katalin</t>
  </si>
  <si>
    <t>Orosz Fekete Iren</t>
  </si>
  <si>
    <t>120</t>
  </si>
  <si>
    <t>Papara Renata Monica</t>
  </si>
  <si>
    <t>115</t>
  </si>
  <si>
    <t>Para Janos</t>
  </si>
  <si>
    <t>Pasztori Izabella</t>
  </si>
  <si>
    <t>82,83</t>
  </si>
  <si>
    <t>Peter Laszlo</t>
  </si>
  <si>
    <t>Petis Maria</t>
  </si>
  <si>
    <t>Regeni Hajnalka</t>
  </si>
  <si>
    <t>Reszeg S. Tunde</t>
  </si>
  <si>
    <t>1108</t>
  </si>
  <si>
    <t>Reti G. Istvan</t>
  </si>
  <si>
    <t>111</t>
  </si>
  <si>
    <t>Rozsa Ecaterina</t>
  </si>
  <si>
    <t>121</t>
  </si>
  <si>
    <t>Sandor Andras</t>
  </si>
  <si>
    <t>05.12.2020</t>
  </si>
  <si>
    <t>Sandor Margareta</t>
  </si>
  <si>
    <t>Bandea Claudia</t>
  </si>
  <si>
    <t>Sepsi Alexandru</t>
  </si>
  <si>
    <t>Sepsi Edit</t>
  </si>
  <si>
    <t>Serban Felicia</t>
  </si>
  <si>
    <t>1105</t>
  </si>
  <si>
    <t>Seres Lucia</t>
  </si>
  <si>
    <t>Simon S.Katalin</t>
  </si>
  <si>
    <t>Sipos Elisabeta</t>
  </si>
  <si>
    <t>Stefan Daniela</t>
  </si>
  <si>
    <t>Szabo Laszlo</t>
  </si>
  <si>
    <t>10</t>
  </si>
  <si>
    <t>Szabo Magdolna</t>
  </si>
  <si>
    <t>Szasz Edit</t>
  </si>
  <si>
    <t>9845</t>
  </si>
  <si>
    <t>Szilagyi Eva Tunde</t>
  </si>
  <si>
    <t>Szilagyi Ferenc Akos</t>
  </si>
  <si>
    <t>180</t>
  </si>
  <si>
    <t>Szmolka Marta</t>
  </si>
  <si>
    <t>Szoke Ecaterina</t>
  </si>
  <si>
    <t>1146</t>
  </si>
  <si>
    <t>Teglas Elza</t>
  </si>
  <si>
    <t>170</t>
  </si>
  <si>
    <t>Toth Zoltan</t>
  </si>
  <si>
    <t>Tusa Csaba</t>
  </si>
  <si>
    <t>248</t>
  </si>
  <si>
    <t>02.1.2.2020</t>
  </si>
  <si>
    <t>Tusa Eva Ilona</t>
  </si>
  <si>
    <t>245</t>
  </si>
  <si>
    <t>Tusa Illyes Kinga</t>
  </si>
  <si>
    <t>Tuzes Katai Zsuszanna</t>
  </si>
  <si>
    <t>2016</t>
  </si>
  <si>
    <t>Venter Emma</t>
  </si>
  <si>
    <t>Vinkler Marta</t>
  </si>
  <si>
    <t>1109</t>
  </si>
  <si>
    <t>Anton Raluca</t>
  </si>
  <si>
    <t>Mitrea Ioan</t>
  </si>
  <si>
    <t>Zsigmond B.V. Roza</t>
  </si>
  <si>
    <t>4362200</t>
  </si>
  <si>
    <t>Cuzub Radu-Emil</t>
  </si>
  <si>
    <t>119</t>
  </si>
  <si>
    <t>Bacs Angela</t>
  </si>
  <si>
    <t>Popescu Carmen</t>
  </si>
  <si>
    <t>1110</t>
  </si>
  <si>
    <t>Incze Reka</t>
  </si>
  <si>
    <t>Stancescu Adriana</t>
  </si>
  <si>
    <t>Simo Imola</t>
  </si>
  <si>
    <t>Keseru Emese</t>
  </si>
  <si>
    <t>106</t>
  </si>
  <si>
    <t>Gaspar Zsolt</t>
  </si>
  <si>
    <t>Miklos Etelka</t>
  </si>
  <si>
    <t>Szigeti Biszak Agnes</t>
  </si>
  <si>
    <t>78</t>
  </si>
  <si>
    <t>Szabo Emese</t>
  </si>
  <si>
    <t>66</t>
  </si>
  <si>
    <t xml:space="preserve">Kelemen-Karikas Ilona </t>
  </si>
  <si>
    <t>015</t>
  </si>
  <si>
    <t>Rotaru Liliana</t>
  </si>
  <si>
    <t>36</t>
  </si>
  <si>
    <t>Despa Oana</t>
  </si>
  <si>
    <t>35</t>
  </si>
  <si>
    <t>Kovacs Attila</t>
  </si>
  <si>
    <t>Todor Camelia</t>
  </si>
  <si>
    <t>3</t>
  </si>
  <si>
    <t xml:space="preserve">T O T A L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</si>
</sst>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19" applyFont="1" applyBorder="1" applyAlignment="1">
      <alignment horizontal="center" vertical="center" wrapText="1"/>
      <protection/>
    </xf>
    <xf numFmtId="0" fontId="2" fillId="0" borderId="1" xfId="19" applyFont="1" applyBorder="1" applyAlignment="1">
      <alignment horizontal="center"/>
      <protection/>
    </xf>
    <xf numFmtId="0" fontId="3" fillId="0" borderId="0" xfId="19" applyFont="1" applyBorder="1">
      <alignment/>
      <protection/>
    </xf>
    <xf numFmtId="0" fontId="3" fillId="0" borderId="0" xfId="19" applyFont="1" applyBorder="1" applyAlignment="1">
      <alignment horizontal="center"/>
      <protection/>
    </xf>
    <xf numFmtId="0" fontId="3" fillId="0" borderId="1" xfId="19" applyFont="1" applyBorder="1" applyAlignment="1">
      <alignment horizontal="center"/>
      <protection/>
    </xf>
    <xf numFmtId="0" fontId="2" fillId="0" borderId="2" xfId="19" applyFont="1" applyBorder="1" applyAlignment="1">
      <alignment horizontal="center" vertical="center" wrapText="1"/>
      <protection/>
    </xf>
    <xf numFmtId="0" fontId="2" fillId="0" borderId="3" xfId="19" applyFont="1" applyFill="1" applyBorder="1" applyAlignment="1">
      <alignment horizontal="center"/>
      <protection/>
    </xf>
    <xf numFmtId="0" fontId="2" fillId="0" borderId="1" xfId="19" applyFont="1" applyFill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3" fillId="0" borderId="1" xfId="19" applyFont="1" applyBorder="1">
      <alignment/>
      <protection/>
    </xf>
    <xf numFmtId="1" fontId="4" fillId="0" borderId="1" xfId="0" applyNumberFormat="1" applyFont="1" applyBorder="1" applyAlignment="1">
      <alignment/>
    </xf>
    <xf numFmtId="49" fontId="3" fillId="0" borderId="1" xfId="19" applyNumberFormat="1" applyFont="1" applyBorder="1" applyAlignment="1">
      <alignment horizontal="center"/>
      <protection/>
    </xf>
    <xf numFmtId="14" fontId="3" fillId="0" borderId="1" xfId="19" applyNumberFormat="1" applyFont="1" applyBorder="1">
      <alignment/>
      <protection/>
    </xf>
    <xf numFmtId="4" fontId="3" fillId="0" borderId="1" xfId="15" applyNumberFormat="1" applyFont="1" applyBorder="1" applyAlignment="1">
      <alignment/>
    </xf>
    <xf numFmtId="4" fontId="2" fillId="0" borderId="2" xfId="19" applyNumberFormat="1" applyFont="1" applyBorder="1">
      <alignment/>
      <protection/>
    </xf>
    <xf numFmtId="4" fontId="3" fillId="0" borderId="1" xfId="15" applyNumberFormat="1" applyFont="1" applyBorder="1" applyAlignment="1">
      <alignment horizontal="center"/>
    </xf>
    <xf numFmtId="0" fontId="3" fillId="2" borderId="1" xfId="19" applyFont="1" applyFill="1" applyBorder="1" applyAlignment="1">
      <alignment horizontal="center"/>
      <protection/>
    </xf>
    <xf numFmtId="0" fontId="3" fillId="2" borderId="1" xfId="19" applyFont="1" applyFill="1" applyBorder="1">
      <alignment/>
      <protection/>
    </xf>
    <xf numFmtId="1" fontId="4" fillId="2" borderId="1" xfId="0" applyNumberFormat="1" applyFont="1" applyFill="1" applyBorder="1" applyAlignment="1">
      <alignment/>
    </xf>
    <xf numFmtId="49" fontId="3" fillId="2" borderId="1" xfId="19" applyNumberFormat="1" applyFont="1" applyFill="1" applyBorder="1" applyAlignment="1">
      <alignment horizontal="center"/>
      <protection/>
    </xf>
    <xf numFmtId="14" fontId="3" fillId="2" borderId="1" xfId="19" applyNumberFormat="1" applyFont="1" applyFill="1" applyBorder="1">
      <alignment/>
      <protection/>
    </xf>
    <xf numFmtId="4" fontId="3" fillId="2" borderId="1" xfId="15" applyNumberFormat="1" applyFont="1" applyFill="1" applyBorder="1" applyAlignment="1">
      <alignment/>
    </xf>
    <xf numFmtId="4" fontId="2" fillId="2" borderId="2" xfId="19" applyNumberFormat="1" applyFont="1" applyFill="1" applyBorder="1">
      <alignment/>
      <protection/>
    </xf>
    <xf numFmtId="4" fontId="3" fillId="2" borderId="1" xfId="15" applyNumberFormat="1" applyFont="1" applyFill="1" applyBorder="1" applyAlignment="1">
      <alignment horizontal="center"/>
    </xf>
    <xf numFmtId="0" fontId="4" fillId="0" borderId="1" xfId="0" applyNumberFormat="1" applyFont="1" applyBorder="1" applyAlignment="1">
      <alignment/>
    </xf>
    <xf numFmtId="0" fontId="3" fillId="0" borderId="1" xfId="19" applyNumberFormat="1" applyFont="1" applyBorder="1" applyAlignment="1">
      <alignment horizontal="center"/>
      <protection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49" fontId="3" fillId="3" borderId="1" xfId="19" applyNumberFormat="1" applyFont="1" applyFill="1" applyBorder="1" applyAlignment="1">
      <alignment horizontal="center"/>
      <protection/>
    </xf>
    <xf numFmtId="4" fontId="3" fillId="3" borderId="1" xfId="15" applyNumberFormat="1" applyFont="1" applyFill="1" applyBorder="1" applyAlignment="1">
      <alignment/>
    </xf>
    <xf numFmtId="4" fontId="3" fillId="3" borderId="1" xfId="15" applyNumberFormat="1" applyFont="1" applyFill="1" applyBorder="1" applyAlignment="1">
      <alignment horizontal="center"/>
    </xf>
    <xf numFmtId="4" fontId="2" fillId="0" borderId="4" xfId="19" applyNumberFormat="1" applyFont="1" applyBorder="1">
      <alignment/>
      <protection/>
    </xf>
    <xf numFmtId="4" fontId="2" fillId="2" borderId="4" xfId="19" applyNumberFormat="1" applyFont="1" applyFill="1" applyBorder="1">
      <alignment/>
      <protection/>
    </xf>
    <xf numFmtId="0" fontId="3" fillId="3" borderId="1" xfId="19" applyFont="1" applyFill="1" applyBorder="1" applyAlignment="1">
      <alignment horizontal="center"/>
      <protection/>
    </xf>
    <xf numFmtId="14" fontId="3" fillId="3" borderId="1" xfId="19" applyNumberFormat="1" applyFont="1" applyFill="1" applyBorder="1">
      <alignment/>
      <protection/>
    </xf>
    <xf numFmtId="4" fontId="2" fillId="3" borderId="4" xfId="19" applyNumberFormat="1" applyFont="1" applyFill="1" applyBorder="1">
      <alignment/>
      <protection/>
    </xf>
    <xf numFmtId="4" fontId="3" fillId="0" borderId="1" xfId="15" applyNumberFormat="1" applyFont="1" applyFill="1" applyBorder="1" applyAlignment="1">
      <alignment horizontal="center"/>
    </xf>
    <xf numFmtId="4" fontId="2" fillId="4" borderId="1" xfId="19" applyNumberFormat="1" applyFont="1" applyFill="1" applyBorder="1" applyAlignment="1">
      <alignment horizontal="center" vertical="center" wrapText="1"/>
      <protection/>
    </xf>
    <xf numFmtId="4" fontId="5" fillId="2" borderId="5" xfId="19" applyNumberFormat="1" applyFont="1" applyFill="1" applyBorder="1" applyAlignment="1">
      <alignment horizontal="center" vertical="center" wrapText="1"/>
      <protection/>
    </xf>
    <xf numFmtId="4" fontId="3" fillId="0" borderId="0" xfId="19" applyNumberFormat="1" applyFont="1" applyBorder="1">
      <alignment/>
      <protection/>
    </xf>
    <xf numFmtId="4" fontId="5" fillId="0" borderId="0" xfId="19" applyNumberFormat="1" applyFont="1" applyFill="1" applyBorder="1" applyAlignment="1">
      <alignment vertical="center" wrapText="1"/>
      <protection/>
    </xf>
    <xf numFmtId="4" fontId="5" fillId="2" borderId="6" xfId="19" applyNumberFormat="1" applyFont="1" applyFill="1" applyBorder="1" applyAlignment="1">
      <alignment horizontal="center" vertical="center" wrapText="1"/>
      <protection/>
    </xf>
    <xf numFmtId="4" fontId="3" fillId="0" borderId="0" xfId="19" applyNumberFormat="1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oaie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workbookViewId="0" topLeftCell="A1">
      <selection activeCell="Q16" sqref="Q16"/>
    </sheetView>
  </sheetViews>
  <sheetFormatPr defaultColWidth="9.140625" defaultRowHeight="12.75"/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2.75">
      <c r="A5" s="3" t="s">
        <v>1</v>
      </c>
      <c r="B5" s="3" t="s">
        <v>2</v>
      </c>
      <c r="C5" s="3" t="s">
        <v>3</v>
      </c>
      <c r="D5" s="4" t="s">
        <v>4</v>
      </c>
      <c r="E5" s="4"/>
      <c r="F5" s="4" t="s">
        <v>5</v>
      </c>
      <c r="G5" s="4"/>
      <c r="H5" s="3" t="s">
        <v>6</v>
      </c>
      <c r="I5" s="5"/>
      <c r="J5" s="5"/>
      <c r="K5" s="6"/>
    </row>
    <row r="6" spans="1:11" ht="12.75">
      <c r="A6" s="3"/>
      <c r="B6" s="3"/>
      <c r="C6" s="3"/>
      <c r="D6" s="7" t="s">
        <v>7</v>
      </c>
      <c r="E6" s="7" t="s">
        <v>8</v>
      </c>
      <c r="F6" s="7" t="s">
        <v>9</v>
      </c>
      <c r="G6" s="7" t="s">
        <v>10</v>
      </c>
      <c r="H6" s="8"/>
      <c r="I6" s="9" t="s">
        <v>11</v>
      </c>
      <c r="J6" s="10" t="s">
        <v>12</v>
      </c>
      <c r="K6" s="11" t="s">
        <v>13</v>
      </c>
    </row>
    <row r="7" spans="1:11" ht="12.75">
      <c r="A7" s="7">
        <v>1</v>
      </c>
      <c r="B7" s="12" t="s">
        <v>14</v>
      </c>
      <c r="C7" s="13">
        <v>19576153</v>
      </c>
      <c r="D7" s="14" t="s">
        <v>15</v>
      </c>
      <c r="E7" s="15" t="s">
        <v>16</v>
      </c>
      <c r="F7" s="16">
        <v>8723.4</v>
      </c>
      <c r="G7" s="16">
        <v>11572.55</v>
      </c>
      <c r="H7" s="17">
        <f>F7+G7</f>
        <v>20295.949999999997</v>
      </c>
      <c r="I7" s="16">
        <f>F7/3.5</f>
        <v>2492.4</v>
      </c>
      <c r="J7" s="16">
        <f>G7/7.8</f>
        <v>1483.6602564102564</v>
      </c>
      <c r="K7" s="18">
        <f>F7*100/H7</f>
        <v>42.98098881796615</v>
      </c>
    </row>
    <row r="8" spans="1:11" ht="12.75">
      <c r="A8" s="7">
        <v>2</v>
      </c>
      <c r="B8" s="12" t="s">
        <v>17</v>
      </c>
      <c r="C8" s="13">
        <v>19413172</v>
      </c>
      <c r="D8" s="14" t="s">
        <v>18</v>
      </c>
      <c r="E8" s="15" t="s">
        <v>19</v>
      </c>
      <c r="F8" s="16">
        <v>20720.7</v>
      </c>
      <c r="G8" s="16">
        <v>15734.63</v>
      </c>
      <c r="H8" s="17">
        <f aca="true" t="shared" si="0" ref="H8:H71">F8+G8</f>
        <v>36455.33</v>
      </c>
      <c r="I8" s="16">
        <f aca="true" t="shared" si="1" ref="I8:I71">F8/3.5</f>
        <v>5920.2</v>
      </c>
      <c r="J8" s="16">
        <f aca="true" t="shared" si="2" ref="J8:J71">G8/7.8</f>
        <v>2017.2602564102563</v>
      </c>
      <c r="K8" s="18">
        <f aca="true" t="shared" si="3" ref="K8:K71">F8*100/H8</f>
        <v>56.838602201653366</v>
      </c>
    </row>
    <row r="9" spans="1:11" ht="12.75">
      <c r="A9" s="7">
        <v>3</v>
      </c>
      <c r="B9" s="12" t="s">
        <v>20</v>
      </c>
      <c r="C9" s="13">
        <v>20691873</v>
      </c>
      <c r="D9" s="14" t="s">
        <v>21</v>
      </c>
      <c r="E9" s="15" t="s">
        <v>22</v>
      </c>
      <c r="F9" s="16">
        <v>13887.3</v>
      </c>
      <c r="G9" s="16">
        <v>14306.06</v>
      </c>
      <c r="H9" s="17">
        <f t="shared" si="0"/>
        <v>28193.36</v>
      </c>
      <c r="I9" s="16">
        <f t="shared" si="1"/>
        <v>3967.7999999999997</v>
      </c>
      <c r="J9" s="16">
        <f t="shared" si="2"/>
        <v>1834.1102564102564</v>
      </c>
      <c r="K9" s="18">
        <f t="shared" si="3"/>
        <v>49.25734286370975</v>
      </c>
    </row>
    <row r="10" spans="1:11" ht="12.75">
      <c r="A10" s="7">
        <v>4</v>
      </c>
      <c r="B10" s="12" t="s">
        <v>23</v>
      </c>
      <c r="C10" s="13">
        <v>19372030</v>
      </c>
      <c r="D10" s="14" t="s">
        <v>24</v>
      </c>
      <c r="E10" s="15" t="s">
        <v>19</v>
      </c>
      <c r="F10" s="16">
        <v>12963.3</v>
      </c>
      <c r="G10" s="16">
        <v>17978.53</v>
      </c>
      <c r="H10" s="17">
        <f t="shared" si="0"/>
        <v>30941.829999999998</v>
      </c>
      <c r="I10" s="16">
        <f t="shared" si="1"/>
        <v>3703.7999999999997</v>
      </c>
      <c r="J10" s="16">
        <f t="shared" si="2"/>
        <v>2304.9397435897436</v>
      </c>
      <c r="K10" s="18">
        <f t="shared" si="3"/>
        <v>41.89571205064471</v>
      </c>
    </row>
    <row r="11" spans="1:11" ht="12.75">
      <c r="A11" s="7">
        <v>5</v>
      </c>
      <c r="B11" s="12" t="s">
        <v>25</v>
      </c>
      <c r="C11" s="13">
        <v>19640183</v>
      </c>
      <c r="D11" s="14" t="s">
        <v>26</v>
      </c>
      <c r="E11" s="15" t="s">
        <v>27</v>
      </c>
      <c r="F11" s="16">
        <v>9897.3</v>
      </c>
      <c r="G11" s="16">
        <v>14918.75</v>
      </c>
      <c r="H11" s="17">
        <f t="shared" si="0"/>
        <v>24816.05</v>
      </c>
      <c r="I11" s="16">
        <f t="shared" si="1"/>
        <v>2827.7999999999997</v>
      </c>
      <c r="J11" s="16">
        <f t="shared" si="2"/>
        <v>1912.6602564102564</v>
      </c>
      <c r="K11" s="18">
        <f t="shared" si="3"/>
        <v>39.882656587168384</v>
      </c>
    </row>
    <row r="12" spans="1:11" ht="12.75">
      <c r="A12" s="7">
        <v>6</v>
      </c>
      <c r="B12" s="12" t="s">
        <v>28</v>
      </c>
      <c r="C12" s="13">
        <v>19641812</v>
      </c>
      <c r="D12" s="14" t="s">
        <v>29</v>
      </c>
      <c r="E12" s="15" t="s">
        <v>30</v>
      </c>
      <c r="F12" s="16">
        <v>9949.8</v>
      </c>
      <c r="G12" s="16">
        <v>13179.35</v>
      </c>
      <c r="H12" s="17">
        <f t="shared" si="0"/>
        <v>23129.15</v>
      </c>
      <c r="I12" s="16">
        <f t="shared" si="1"/>
        <v>2842.7999999999997</v>
      </c>
      <c r="J12" s="16">
        <f t="shared" si="2"/>
        <v>1689.6602564102566</v>
      </c>
      <c r="K12" s="18">
        <f t="shared" si="3"/>
        <v>43.01844209579686</v>
      </c>
    </row>
    <row r="13" spans="1:11" ht="12.75">
      <c r="A13" s="7">
        <v>7</v>
      </c>
      <c r="B13" s="12" t="s">
        <v>31</v>
      </c>
      <c r="C13" s="13">
        <v>20381651</v>
      </c>
      <c r="D13" s="14" t="s">
        <v>32</v>
      </c>
      <c r="E13" s="15" t="s">
        <v>33</v>
      </c>
      <c r="F13" s="16">
        <v>6667.5</v>
      </c>
      <c r="G13" s="16">
        <v>6942.31</v>
      </c>
      <c r="H13" s="17">
        <f t="shared" si="0"/>
        <v>13609.810000000001</v>
      </c>
      <c r="I13" s="16">
        <f t="shared" si="1"/>
        <v>1905</v>
      </c>
      <c r="J13" s="16">
        <f t="shared" si="2"/>
        <v>890.0397435897437</v>
      </c>
      <c r="K13" s="18">
        <f t="shared" si="3"/>
        <v>48.99039736778103</v>
      </c>
    </row>
    <row r="14" spans="1:11" ht="12.75">
      <c r="A14" s="19">
        <v>8</v>
      </c>
      <c r="B14" s="20" t="s">
        <v>34</v>
      </c>
      <c r="C14" s="21">
        <v>19641650</v>
      </c>
      <c r="D14" s="22"/>
      <c r="E14" s="23"/>
      <c r="F14" s="24">
        <v>0</v>
      </c>
      <c r="G14" s="24">
        <v>0</v>
      </c>
      <c r="H14" s="25">
        <f t="shared" si="0"/>
        <v>0</v>
      </c>
      <c r="I14" s="24">
        <f t="shared" si="1"/>
        <v>0</v>
      </c>
      <c r="J14" s="24">
        <f t="shared" si="2"/>
        <v>0</v>
      </c>
      <c r="K14" s="26" t="e">
        <f t="shared" si="3"/>
        <v>#DIV/0!</v>
      </c>
    </row>
    <row r="15" spans="1:11" ht="12.75">
      <c r="A15" s="7">
        <v>9</v>
      </c>
      <c r="B15" s="12" t="s">
        <v>35</v>
      </c>
      <c r="C15" s="13">
        <v>38313862</v>
      </c>
      <c r="D15" s="14" t="s">
        <v>26</v>
      </c>
      <c r="E15" s="15" t="s">
        <v>30</v>
      </c>
      <c r="F15" s="16">
        <v>18259.5</v>
      </c>
      <c r="G15" s="16">
        <v>12685.14</v>
      </c>
      <c r="H15" s="17">
        <f t="shared" si="0"/>
        <v>30944.64</v>
      </c>
      <c r="I15" s="16">
        <f t="shared" si="1"/>
        <v>5217</v>
      </c>
      <c r="J15" s="16">
        <f t="shared" si="2"/>
        <v>1626.3</v>
      </c>
      <c r="K15" s="18">
        <f t="shared" si="3"/>
        <v>59.006987963020414</v>
      </c>
    </row>
    <row r="16" spans="1:11" ht="12.75">
      <c r="A16" s="7">
        <v>10</v>
      </c>
      <c r="B16" s="12" t="s">
        <v>36</v>
      </c>
      <c r="C16" s="13">
        <v>20106775</v>
      </c>
      <c r="D16" s="14" t="s">
        <v>26</v>
      </c>
      <c r="E16" s="15" t="s">
        <v>33</v>
      </c>
      <c r="F16" s="16">
        <v>7322.7</v>
      </c>
      <c r="G16" s="16">
        <v>8404.89</v>
      </c>
      <c r="H16" s="17">
        <f t="shared" si="0"/>
        <v>15727.59</v>
      </c>
      <c r="I16" s="16">
        <f t="shared" si="1"/>
        <v>2092.2</v>
      </c>
      <c r="J16" s="16">
        <f t="shared" si="2"/>
        <v>1077.55</v>
      </c>
      <c r="K16" s="18">
        <f t="shared" si="3"/>
        <v>46.559580965678784</v>
      </c>
    </row>
    <row r="17" spans="1:11" ht="12.75">
      <c r="A17" s="7">
        <v>11</v>
      </c>
      <c r="B17" s="12" t="s">
        <v>37</v>
      </c>
      <c r="C17" s="13">
        <v>20106856</v>
      </c>
      <c r="D17" s="14" t="s">
        <v>38</v>
      </c>
      <c r="E17" s="15" t="s">
        <v>19</v>
      </c>
      <c r="F17" s="16">
        <v>8494.5</v>
      </c>
      <c r="G17" s="16">
        <v>13762.09</v>
      </c>
      <c r="H17" s="17">
        <f t="shared" si="0"/>
        <v>22256.59</v>
      </c>
      <c r="I17" s="16">
        <f t="shared" si="1"/>
        <v>2427</v>
      </c>
      <c r="J17" s="16">
        <f t="shared" si="2"/>
        <v>1764.3705128205129</v>
      </c>
      <c r="K17" s="18">
        <f t="shared" si="3"/>
        <v>38.16622402623223</v>
      </c>
    </row>
    <row r="18" spans="1:11" ht="12.75">
      <c r="A18" s="7">
        <v>12</v>
      </c>
      <c r="B18" s="12" t="s">
        <v>39</v>
      </c>
      <c r="C18" s="13">
        <v>20106627</v>
      </c>
      <c r="D18" s="14" t="s">
        <v>40</v>
      </c>
      <c r="E18" s="15" t="s">
        <v>19</v>
      </c>
      <c r="F18" s="16">
        <v>8125.43</v>
      </c>
      <c r="G18" s="16">
        <v>7452.12</v>
      </c>
      <c r="H18" s="17">
        <f t="shared" si="0"/>
        <v>15577.55</v>
      </c>
      <c r="I18" s="16">
        <f t="shared" si="1"/>
        <v>2321.5514285714285</v>
      </c>
      <c r="J18" s="16">
        <f t="shared" si="2"/>
        <v>955.4</v>
      </c>
      <c r="K18" s="18">
        <f t="shared" si="3"/>
        <v>52.16115499549031</v>
      </c>
    </row>
    <row r="19" spans="1:11" ht="12.75">
      <c r="A19" s="7">
        <v>13</v>
      </c>
      <c r="B19" s="12" t="s">
        <v>41</v>
      </c>
      <c r="C19" s="13">
        <v>19478708</v>
      </c>
      <c r="D19" s="14" t="s">
        <v>42</v>
      </c>
      <c r="E19" s="15" t="s">
        <v>19</v>
      </c>
      <c r="F19" s="16">
        <v>10787.7</v>
      </c>
      <c r="G19" s="16">
        <v>13123.97</v>
      </c>
      <c r="H19" s="17">
        <f t="shared" si="0"/>
        <v>23911.67</v>
      </c>
      <c r="I19" s="16">
        <f t="shared" si="1"/>
        <v>3082.2000000000003</v>
      </c>
      <c r="J19" s="16">
        <f t="shared" si="2"/>
        <v>1682.5602564102564</v>
      </c>
      <c r="K19" s="18">
        <f t="shared" si="3"/>
        <v>45.11479122955444</v>
      </c>
    </row>
    <row r="20" spans="1:11" ht="12.75">
      <c r="A20" s="7">
        <v>14</v>
      </c>
      <c r="B20" s="12" t="s">
        <v>43</v>
      </c>
      <c r="C20" s="13">
        <v>19370705</v>
      </c>
      <c r="D20" s="14" t="s">
        <v>44</v>
      </c>
      <c r="E20" s="15" t="s">
        <v>19</v>
      </c>
      <c r="F20" s="16">
        <v>8027.25</v>
      </c>
      <c r="G20" s="16">
        <v>15184.57</v>
      </c>
      <c r="H20" s="17">
        <f t="shared" si="0"/>
        <v>23211.82</v>
      </c>
      <c r="I20" s="16">
        <f t="shared" si="1"/>
        <v>2293.5</v>
      </c>
      <c r="J20" s="16">
        <f t="shared" si="2"/>
        <v>1946.7397435897435</v>
      </c>
      <c r="K20" s="18">
        <f t="shared" si="3"/>
        <v>34.58259628068803</v>
      </c>
    </row>
    <row r="21" spans="1:11" ht="12.75">
      <c r="A21" s="7">
        <v>15</v>
      </c>
      <c r="B21" s="12" t="s">
        <v>45</v>
      </c>
      <c r="C21" s="13">
        <v>20451781</v>
      </c>
      <c r="D21" s="14" t="s">
        <v>46</v>
      </c>
      <c r="E21" s="15" t="s">
        <v>47</v>
      </c>
      <c r="F21" s="16">
        <v>10084.2</v>
      </c>
      <c r="G21" s="16">
        <v>15961.61</v>
      </c>
      <c r="H21" s="17">
        <f t="shared" si="0"/>
        <v>26045.81</v>
      </c>
      <c r="I21" s="16">
        <f t="shared" si="1"/>
        <v>2881.2000000000003</v>
      </c>
      <c r="J21" s="16">
        <f t="shared" si="2"/>
        <v>2046.3602564102566</v>
      </c>
      <c r="K21" s="18">
        <f t="shared" si="3"/>
        <v>38.71716794371149</v>
      </c>
    </row>
    <row r="22" spans="1:11" ht="12.75">
      <c r="A22" s="7">
        <v>16</v>
      </c>
      <c r="B22" s="12" t="s">
        <v>48</v>
      </c>
      <c r="C22" s="13">
        <v>20845514</v>
      </c>
      <c r="D22" s="14" t="s">
        <v>49</v>
      </c>
      <c r="E22" s="15" t="s">
        <v>19</v>
      </c>
      <c r="F22" s="16">
        <v>7854</v>
      </c>
      <c r="G22" s="16">
        <v>11288.86</v>
      </c>
      <c r="H22" s="17">
        <f t="shared" si="0"/>
        <v>19142.86</v>
      </c>
      <c r="I22" s="16">
        <f t="shared" si="1"/>
        <v>2244</v>
      </c>
      <c r="J22" s="16">
        <f t="shared" si="2"/>
        <v>1447.2897435897437</v>
      </c>
      <c r="K22" s="18">
        <f t="shared" si="3"/>
        <v>41.028352085320584</v>
      </c>
    </row>
    <row r="23" spans="1:11" ht="12.75">
      <c r="A23" s="7">
        <v>17</v>
      </c>
      <c r="B23" s="12" t="s">
        <v>50</v>
      </c>
      <c r="C23" s="13">
        <v>19748755</v>
      </c>
      <c r="D23" s="14" t="s">
        <v>38</v>
      </c>
      <c r="E23" s="15" t="s">
        <v>47</v>
      </c>
      <c r="F23" s="16">
        <v>9310</v>
      </c>
      <c r="G23" s="16">
        <v>9069.37</v>
      </c>
      <c r="H23" s="17">
        <f t="shared" si="0"/>
        <v>18379.370000000003</v>
      </c>
      <c r="I23" s="16">
        <f t="shared" si="1"/>
        <v>2660</v>
      </c>
      <c r="J23" s="16">
        <f t="shared" si="2"/>
        <v>1162.7397435897437</v>
      </c>
      <c r="K23" s="18">
        <f t="shared" si="3"/>
        <v>50.654619826468476</v>
      </c>
    </row>
    <row r="24" spans="1:11" ht="12.75">
      <c r="A24" s="7">
        <v>18</v>
      </c>
      <c r="B24" s="12" t="s">
        <v>51</v>
      </c>
      <c r="C24" s="13">
        <v>19371255</v>
      </c>
      <c r="D24" s="14" t="s">
        <v>52</v>
      </c>
      <c r="E24" s="15" t="s">
        <v>22</v>
      </c>
      <c r="F24" s="16">
        <v>13803.3</v>
      </c>
      <c r="G24" s="16">
        <v>14009.42</v>
      </c>
      <c r="H24" s="17">
        <f t="shared" si="0"/>
        <v>27812.72</v>
      </c>
      <c r="I24" s="16">
        <f t="shared" si="1"/>
        <v>3943.7999999999997</v>
      </c>
      <c r="J24" s="16">
        <f t="shared" si="2"/>
        <v>1796.0794871794872</v>
      </c>
      <c r="K24" s="18">
        <f t="shared" si="3"/>
        <v>49.629450122102405</v>
      </c>
    </row>
    <row r="25" spans="1:11" ht="12.75">
      <c r="A25" s="7">
        <v>19</v>
      </c>
      <c r="B25" s="12" t="s">
        <v>53</v>
      </c>
      <c r="C25" s="13">
        <v>20189967</v>
      </c>
      <c r="D25" s="14" t="s">
        <v>54</v>
      </c>
      <c r="E25" s="15" t="s">
        <v>30</v>
      </c>
      <c r="F25" s="16">
        <v>4428.9</v>
      </c>
      <c r="G25" s="16">
        <v>7484.8</v>
      </c>
      <c r="H25" s="17">
        <f t="shared" si="0"/>
        <v>11913.7</v>
      </c>
      <c r="I25" s="16">
        <f t="shared" si="1"/>
        <v>1265.3999999999999</v>
      </c>
      <c r="J25" s="16">
        <f t="shared" si="2"/>
        <v>959.5897435897436</v>
      </c>
      <c r="K25" s="18">
        <f t="shared" si="3"/>
        <v>37.174849123278236</v>
      </c>
    </row>
    <row r="26" spans="1:11" ht="12.75">
      <c r="A26" s="7">
        <v>20</v>
      </c>
      <c r="B26" s="12" t="s">
        <v>55</v>
      </c>
      <c r="C26" s="13">
        <v>19748747</v>
      </c>
      <c r="D26" s="14" t="s">
        <v>56</v>
      </c>
      <c r="E26" s="15" t="s">
        <v>19</v>
      </c>
      <c r="F26" s="16">
        <v>12666.5</v>
      </c>
      <c r="G26" s="16">
        <v>10682.8</v>
      </c>
      <c r="H26" s="17">
        <f t="shared" si="0"/>
        <v>23349.3</v>
      </c>
      <c r="I26" s="16">
        <f t="shared" si="1"/>
        <v>3619</v>
      </c>
      <c r="J26" s="16">
        <f t="shared" si="2"/>
        <v>1369.5897435897434</v>
      </c>
      <c r="K26" s="18">
        <f t="shared" si="3"/>
        <v>54.24787895140326</v>
      </c>
    </row>
    <row r="27" spans="1:11" ht="12.75">
      <c r="A27" s="7">
        <v>21</v>
      </c>
      <c r="B27" s="12" t="s">
        <v>57</v>
      </c>
      <c r="C27" s="13">
        <v>19640353</v>
      </c>
      <c r="D27" s="14" t="s">
        <v>58</v>
      </c>
      <c r="E27" s="15" t="s">
        <v>16</v>
      </c>
      <c r="F27" s="16">
        <v>7921.2</v>
      </c>
      <c r="G27" s="16">
        <v>7329.5</v>
      </c>
      <c r="H27" s="17">
        <f t="shared" si="0"/>
        <v>15250.7</v>
      </c>
      <c r="I27" s="16">
        <f t="shared" si="1"/>
        <v>2263.2</v>
      </c>
      <c r="J27" s="16">
        <f t="shared" si="2"/>
        <v>939.6794871794872</v>
      </c>
      <c r="K27" s="18">
        <f t="shared" si="3"/>
        <v>51.939910954906985</v>
      </c>
    </row>
    <row r="28" spans="1:11" ht="12.75">
      <c r="A28" s="7">
        <v>22</v>
      </c>
      <c r="B28" s="12" t="s">
        <v>59</v>
      </c>
      <c r="C28" s="13">
        <v>20245331</v>
      </c>
      <c r="D28" s="14" t="s">
        <v>15</v>
      </c>
      <c r="E28" s="15" t="s">
        <v>33</v>
      </c>
      <c r="F28" s="16">
        <v>7490</v>
      </c>
      <c r="G28" s="16">
        <v>9370.45</v>
      </c>
      <c r="H28" s="17">
        <f t="shared" si="0"/>
        <v>16860.45</v>
      </c>
      <c r="I28" s="16">
        <f t="shared" si="1"/>
        <v>2140</v>
      </c>
      <c r="J28" s="16">
        <f t="shared" si="2"/>
        <v>1201.3397435897436</v>
      </c>
      <c r="K28" s="18">
        <f t="shared" si="3"/>
        <v>44.42348810381692</v>
      </c>
    </row>
    <row r="29" spans="1:11" ht="12.75">
      <c r="A29" s="7">
        <v>23</v>
      </c>
      <c r="B29" s="12" t="s">
        <v>60</v>
      </c>
      <c r="C29" s="13">
        <v>20245340</v>
      </c>
      <c r="D29" s="14" t="s">
        <v>61</v>
      </c>
      <c r="E29" s="15" t="s">
        <v>33</v>
      </c>
      <c r="F29" s="16">
        <v>7894.25</v>
      </c>
      <c r="G29" s="16">
        <v>9266.79</v>
      </c>
      <c r="H29" s="17">
        <f t="shared" si="0"/>
        <v>17161.04</v>
      </c>
      <c r="I29" s="16">
        <f t="shared" si="1"/>
        <v>2255.5</v>
      </c>
      <c r="J29" s="16">
        <f t="shared" si="2"/>
        <v>1188.0500000000002</v>
      </c>
      <c r="K29" s="18">
        <f t="shared" si="3"/>
        <v>46.00099993939761</v>
      </c>
    </row>
    <row r="30" spans="1:11" ht="12.75">
      <c r="A30" s="7">
        <v>24</v>
      </c>
      <c r="B30" s="12" t="s">
        <v>62</v>
      </c>
      <c r="C30" s="13">
        <v>36371840</v>
      </c>
      <c r="D30" s="14" t="s">
        <v>63</v>
      </c>
      <c r="E30" s="15" t="s">
        <v>30</v>
      </c>
      <c r="F30" s="16">
        <v>10522.75</v>
      </c>
      <c r="G30" s="16">
        <v>10526.57</v>
      </c>
      <c r="H30" s="17">
        <f t="shared" si="0"/>
        <v>21049.32</v>
      </c>
      <c r="I30" s="16">
        <f t="shared" si="1"/>
        <v>3006.5</v>
      </c>
      <c r="J30" s="16">
        <f t="shared" si="2"/>
        <v>1349.5602564102564</v>
      </c>
      <c r="K30" s="18">
        <f t="shared" si="3"/>
        <v>49.99092607267123</v>
      </c>
    </row>
    <row r="31" spans="1:11" ht="12.75">
      <c r="A31" s="7">
        <v>25</v>
      </c>
      <c r="B31" s="12" t="s">
        <v>64</v>
      </c>
      <c r="C31" s="13">
        <v>20244921</v>
      </c>
      <c r="D31" s="14" t="s">
        <v>24</v>
      </c>
      <c r="E31" s="15" t="s">
        <v>30</v>
      </c>
      <c r="F31" s="16">
        <v>9479.75</v>
      </c>
      <c r="G31" s="16">
        <v>10567.36</v>
      </c>
      <c r="H31" s="17">
        <f t="shared" si="0"/>
        <v>20047.11</v>
      </c>
      <c r="I31" s="16">
        <f t="shared" si="1"/>
        <v>2708.5</v>
      </c>
      <c r="J31" s="16">
        <f t="shared" si="2"/>
        <v>1354.7897435897437</v>
      </c>
      <c r="K31" s="18">
        <f t="shared" si="3"/>
        <v>47.28736461265489</v>
      </c>
    </row>
    <row r="32" spans="1:11" ht="12.75">
      <c r="A32" s="7">
        <v>26</v>
      </c>
      <c r="B32" s="12" t="s">
        <v>65</v>
      </c>
      <c r="C32" s="13">
        <v>19576765</v>
      </c>
      <c r="D32" s="14" t="s">
        <v>66</v>
      </c>
      <c r="E32" s="15" t="s">
        <v>22</v>
      </c>
      <c r="F32" s="16">
        <v>11698.75</v>
      </c>
      <c r="G32" s="16">
        <v>11334.34</v>
      </c>
      <c r="H32" s="17">
        <f t="shared" si="0"/>
        <v>23033.09</v>
      </c>
      <c r="I32" s="16">
        <f t="shared" si="1"/>
        <v>3342.5</v>
      </c>
      <c r="J32" s="16">
        <f t="shared" si="2"/>
        <v>1453.1205128205129</v>
      </c>
      <c r="K32" s="18">
        <f t="shared" si="3"/>
        <v>50.79105756110014</v>
      </c>
    </row>
    <row r="33" spans="1:11" ht="12.75">
      <c r="A33" s="7">
        <v>27</v>
      </c>
      <c r="B33" s="12" t="s">
        <v>67</v>
      </c>
      <c r="C33" s="13">
        <v>20451854</v>
      </c>
      <c r="D33" s="14" t="s">
        <v>68</v>
      </c>
      <c r="E33" s="15" t="s">
        <v>47</v>
      </c>
      <c r="F33" s="16">
        <v>13384</v>
      </c>
      <c r="G33" s="16">
        <v>11592.2</v>
      </c>
      <c r="H33" s="17">
        <f t="shared" si="0"/>
        <v>24976.2</v>
      </c>
      <c r="I33" s="16">
        <f t="shared" si="1"/>
        <v>3824</v>
      </c>
      <c r="J33" s="16">
        <f t="shared" si="2"/>
        <v>1486.1794871794873</v>
      </c>
      <c r="K33" s="18">
        <f t="shared" si="3"/>
        <v>53.587014838125896</v>
      </c>
    </row>
    <row r="34" spans="1:11" ht="12.75">
      <c r="A34" s="7">
        <v>28</v>
      </c>
      <c r="B34" s="12" t="s">
        <v>69</v>
      </c>
      <c r="C34" s="13">
        <v>14419484</v>
      </c>
      <c r="D34" s="14" t="s">
        <v>56</v>
      </c>
      <c r="E34" s="15" t="s">
        <v>70</v>
      </c>
      <c r="F34" s="16">
        <v>15510.6</v>
      </c>
      <c r="G34" s="16">
        <v>16732.4</v>
      </c>
      <c r="H34" s="17">
        <f t="shared" si="0"/>
        <v>32243</v>
      </c>
      <c r="I34" s="16">
        <f t="shared" si="1"/>
        <v>4431.6</v>
      </c>
      <c r="J34" s="16">
        <f t="shared" si="2"/>
        <v>2145.1794871794873</v>
      </c>
      <c r="K34" s="18">
        <f t="shared" si="3"/>
        <v>48.10532518686227</v>
      </c>
    </row>
    <row r="35" spans="1:11" ht="12.75">
      <c r="A35" s="7">
        <v>29</v>
      </c>
      <c r="B35" s="12" t="s">
        <v>71</v>
      </c>
      <c r="C35" s="13">
        <v>19478490</v>
      </c>
      <c r="D35" s="14" t="s">
        <v>72</v>
      </c>
      <c r="E35" s="15" t="s">
        <v>22</v>
      </c>
      <c r="F35" s="16">
        <v>9624.3</v>
      </c>
      <c r="G35" s="16">
        <v>12568.84</v>
      </c>
      <c r="H35" s="17">
        <f t="shared" si="0"/>
        <v>22193.14</v>
      </c>
      <c r="I35" s="16">
        <f t="shared" si="1"/>
        <v>2749.7999999999997</v>
      </c>
      <c r="J35" s="16">
        <f t="shared" si="2"/>
        <v>1611.3897435897436</v>
      </c>
      <c r="K35" s="18">
        <f t="shared" si="3"/>
        <v>43.36610321928307</v>
      </c>
    </row>
    <row r="36" spans="1:11" ht="12.75">
      <c r="A36" s="7">
        <v>30</v>
      </c>
      <c r="B36" s="12" t="s">
        <v>73</v>
      </c>
      <c r="C36" s="13">
        <v>19476510</v>
      </c>
      <c r="D36" s="14" t="s">
        <v>58</v>
      </c>
      <c r="E36" s="15" t="s">
        <v>19</v>
      </c>
      <c r="F36" s="16">
        <v>6699</v>
      </c>
      <c r="G36" s="16">
        <v>7579.03</v>
      </c>
      <c r="H36" s="17">
        <f t="shared" si="0"/>
        <v>14278.029999999999</v>
      </c>
      <c r="I36" s="16">
        <f t="shared" si="1"/>
        <v>1914</v>
      </c>
      <c r="J36" s="16">
        <f t="shared" si="2"/>
        <v>971.6705128205128</v>
      </c>
      <c r="K36" s="18">
        <f t="shared" si="3"/>
        <v>46.918237319854356</v>
      </c>
    </row>
    <row r="37" spans="1:11" ht="12.75">
      <c r="A37" s="7">
        <v>31</v>
      </c>
      <c r="B37" s="12" t="s">
        <v>74</v>
      </c>
      <c r="C37" s="13">
        <v>19477982</v>
      </c>
      <c r="D37" s="14" t="s">
        <v>75</v>
      </c>
      <c r="E37" s="15" t="s">
        <v>19</v>
      </c>
      <c r="F37" s="16">
        <v>9015.3</v>
      </c>
      <c r="G37" s="16">
        <v>10547.39</v>
      </c>
      <c r="H37" s="17">
        <f t="shared" si="0"/>
        <v>19562.69</v>
      </c>
      <c r="I37" s="16">
        <f t="shared" si="1"/>
        <v>2575.7999999999997</v>
      </c>
      <c r="J37" s="16">
        <f t="shared" si="2"/>
        <v>1352.229487179487</v>
      </c>
      <c r="K37" s="18">
        <f t="shared" si="3"/>
        <v>46.08415304848157</v>
      </c>
    </row>
    <row r="38" spans="1:11" ht="12.75">
      <c r="A38" s="7">
        <v>32</v>
      </c>
      <c r="B38" s="12" t="s">
        <v>76</v>
      </c>
      <c r="C38" s="13">
        <v>19372064</v>
      </c>
      <c r="D38" s="14" t="s">
        <v>77</v>
      </c>
      <c r="E38" s="15" t="s">
        <v>16</v>
      </c>
      <c r="F38" s="16">
        <v>7696.5</v>
      </c>
      <c r="G38" s="16">
        <v>10550.05</v>
      </c>
      <c r="H38" s="17">
        <f t="shared" si="0"/>
        <v>18246.55</v>
      </c>
      <c r="I38" s="16">
        <f t="shared" si="1"/>
        <v>2199</v>
      </c>
      <c r="J38" s="16">
        <f t="shared" si="2"/>
        <v>1352.5705128205127</v>
      </c>
      <c r="K38" s="18">
        <f t="shared" si="3"/>
        <v>42.180576602152186</v>
      </c>
    </row>
    <row r="39" spans="1:11" ht="12.75">
      <c r="A39" s="7">
        <v>33</v>
      </c>
      <c r="B39" s="12" t="s">
        <v>78</v>
      </c>
      <c r="C39" s="13">
        <v>19640507</v>
      </c>
      <c r="D39" s="14" t="s">
        <v>79</v>
      </c>
      <c r="E39" s="15" t="s">
        <v>19</v>
      </c>
      <c r="F39" s="16">
        <v>13582.8</v>
      </c>
      <c r="G39" s="16">
        <v>16165.97</v>
      </c>
      <c r="H39" s="17">
        <f t="shared" si="0"/>
        <v>29748.769999999997</v>
      </c>
      <c r="I39" s="16">
        <f t="shared" si="1"/>
        <v>3880.7999999999997</v>
      </c>
      <c r="J39" s="16">
        <f t="shared" si="2"/>
        <v>2072.5602564102564</v>
      </c>
      <c r="K39" s="18">
        <f t="shared" si="3"/>
        <v>45.6583583119571</v>
      </c>
    </row>
    <row r="40" spans="1:11" ht="12.75">
      <c r="A40" s="7">
        <v>34</v>
      </c>
      <c r="B40" s="12" t="s">
        <v>80</v>
      </c>
      <c r="C40" s="13">
        <v>21149642</v>
      </c>
      <c r="D40" s="14" t="s">
        <v>81</v>
      </c>
      <c r="E40" s="15" t="s">
        <v>82</v>
      </c>
      <c r="F40" s="16">
        <v>7608.3</v>
      </c>
      <c r="G40" s="16">
        <v>9275.76</v>
      </c>
      <c r="H40" s="17">
        <f t="shared" si="0"/>
        <v>16884.06</v>
      </c>
      <c r="I40" s="16">
        <f t="shared" si="1"/>
        <v>2173.8</v>
      </c>
      <c r="J40" s="16">
        <f t="shared" si="2"/>
        <v>1189.2</v>
      </c>
      <c r="K40" s="18">
        <f t="shared" si="3"/>
        <v>45.062028919584506</v>
      </c>
    </row>
    <row r="41" spans="1:11" ht="12.75">
      <c r="A41" s="7">
        <v>35</v>
      </c>
      <c r="B41" s="12" t="s">
        <v>83</v>
      </c>
      <c r="C41" s="13">
        <v>19748836</v>
      </c>
      <c r="D41" s="14" t="s">
        <v>84</v>
      </c>
      <c r="E41" s="15" t="s">
        <v>22</v>
      </c>
      <c r="F41" s="16">
        <v>16701.3</v>
      </c>
      <c r="G41" s="16">
        <v>9208.37</v>
      </c>
      <c r="H41" s="17">
        <f t="shared" si="0"/>
        <v>25909.67</v>
      </c>
      <c r="I41" s="16">
        <f t="shared" si="1"/>
        <v>4771.8</v>
      </c>
      <c r="J41" s="16">
        <f t="shared" si="2"/>
        <v>1180.5602564102564</v>
      </c>
      <c r="K41" s="18">
        <f t="shared" si="3"/>
        <v>64.45971716351463</v>
      </c>
    </row>
    <row r="42" spans="1:11" ht="12.75">
      <c r="A42" s="7">
        <v>36</v>
      </c>
      <c r="B42" s="12" t="s">
        <v>85</v>
      </c>
      <c r="C42" s="13">
        <v>20245307</v>
      </c>
      <c r="D42" s="14" t="s">
        <v>58</v>
      </c>
      <c r="E42" s="15" t="s">
        <v>16</v>
      </c>
      <c r="F42" s="16">
        <v>4307.1</v>
      </c>
      <c r="G42" s="16">
        <v>9148.93</v>
      </c>
      <c r="H42" s="17">
        <f t="shared" si="0"/>
        <v>13456.03</v>
      </c>
      <c r="I42" s="16">
        <f t="shared" si="1"/>
        <v>1230.6000000000001</v>
      </c>
      <c r="J42" s="16">
        <f t="shared" si="2"/>
        <v>1172.9397435897436</v>
      </c>
      <c r="K42" s="18">
        <f t="shared" si="3"/>
        <v>32.00869795920491</v>
      </c>
    </row>
    <row r="43" spans="1:11" ht="12.75">
      <c r="A43" s="7">
        <v>37</v>
      </c>
      <c r="B43" s="12" t="s">
        <v>86</v>
      </c>
      <c r="C43" s="13">
        <v>19370004</v>
      </c>
      <c r="D43" s="14" t="s">
        <v>87</v>
      </c>
      <c r="E43" s="15" t="s">
        <v>70</v>
      </c>
      <c r="F43" s="16">
        <v>13780.2</v>
      </c>
      <c r="G43" s="16">
        <v>13241.59</v>
      </c>
      <c r="H43" s="17">
        <f t="shared" si="0"/>
        <v>27021.79</v>
      </c>
      <c r="I43" s="16">
        <f t="shared" si="1"/>
        <v>3937.2000000000003</v>
      </c>
      <c r="J43" s="16">
        <f t="shared" si="2"/>
        <v>1697.6397435897436</v>
      </c>
      <c r="K43" s="18">
        <f t="shared" si="3"/>
        <v>50.99662161537041</v>
      </c>
    </row>
    <row r="44" spans="1:11" ht="12.75">
      <c r="A44" s="7">
        <v>38</v>
      </c>
      <c r="B44" s="12" t="s">
        <v>88</v>
      </c>
      <c r="C44" s="13">
        <v>20451722</v>
      </c>
      <c r="D44" s="14" t="s">
        <v>15</v>
      </c>
      <c r="E44" s="15" t="s">
        <v>19</v>
      </c>
      <c r="F44" s="16">
        <v>11205.6</v>
      </c>
      <c r="G44" s="16">
        <v>16780.61</v>
      </c>
      <c r="H44" s="17">
        <f t="shared" si="0"/>
        <v>27986.21</v>
      </c>
      <c r="I44" s="16">
        <f t="shared" si="1"/>
        <v>3201.6</v>
      </c>
      <c r="J44" s="16">
        <f t="shared" si="2"/>
        <v>2151.3602564102566</v>
      </c>
      <c r="K44" s="18">
        <f t="shared" si="3"/>
        <v>40.039719561884226</v>
      </c>
    </row>
    <row r="45" spans="1:11" ht="12.75">
      <c r="A45" s="7">
        <v>39</v>
      </c>
      <c r="B45" s="12" t="s">
        <v>89</v>
      </c>
      <c r="C45" s="13">
        <v>19476715</v>
      </c>
      <c r="D45" s="14" t="s">
        <v>90</v>
      </c>
      <c r="E45" s="15" t="s">
        <v>22</v>
      </c>
      <c r="F45" s="16">
        <v>15386.7</v>
      </c>
      <c r="G45" s="16">
        <v>13090.43</v>
      </c>
      <c r="H45" s="17">
        <f t="shared" si="0"/>
        <v>28477.13</v>
      </c>
      <c r="I45" s="16">
        <f t="shared" si="1"/>
        <v>4396.2</v>
      </c>
      <c r="J45" s="16">
        <f t="shared" si="2"/>
        <v>1678.2602564102565</v>
      </c>
      <c r="K45" s="18">
        <f t="shared" si="3"/>
        <v>54.03177918561315</v>
      </c>
    </row>
    <row r="46" spans="1:11" ht="12.75">
      <c r="A46" s="7">
        <v>40</v>
      </c>
      <c r="B46" s="12" t="s">
        <v>91</v>
      </c>
      <c r="C46" s="13">
        <v>19260311</v>
      </c>
      <c r="D46" s="14" t="s">
        <v>92</v>
      </c>
      <c r="E46" s="15" t="s">
        <v>30</v>
      </c>
      <c r="F46" s="16">
        <v>12127.5</v>
      </c>
      <c r="G46" s="16">
        <v>13306.1</v>
      </c>
      <c r="H46" s="17">
        <f t="shared" si="0"/>
        <v>25433.6</v>
      </c>
      <c r="I46" s="16">
        <f t="shared" si="1"/>
        <v>3465</v>
      </c>
      <c r="J46" s="16">
        <f t="shared" si="2"/>
        <v>1705.9102564102566</v>
      </c>
      <c r="K46" s="18">
        <f t="shared" si="3"/>
        <v>47.68298628585808</v>
      </c>
    </row>
    <row r="47" spans="1:11" ht="12.75">
      <c r="A47" s="7">
        <v>41</v>
      </c>
      <c r="B47" s="12" t="s">
        <v>93</v>
      </c>
      <c r="C47" s="13">
        <v>19478279</v>
      </c>
      <c r="D47" s="14" t="s">
        <v>94</v>
      </c>
      <c r="E47" s="15" t="s">
        <v>22</v>
      </c>
      <c r="F47" s="16">
        <v>12976.25</v>
      </c>
      <c r="G47" s="16">
        <v>14345.14</v>
      </c>
      <c r="H47" s="17">
        <f t="shared" si="0"/>
        <v>27321.39</v>
      </c>
      <c r="I47" s="16">
        <f t="shared" si="1"/>
        <v>3707.5</v>
      </c>
      <c r="J47" s="16">
        <f t="shared" si="2"/>
        <v>1839.1205128205129</v>
      </c>
      <c r="K47" s="18">
        <f t="shared" si="3"/>
        <v>47.49483829336648</v>
      </c>
    </row>
    <row r="48" spans="1:11" ht="12.75">
      <c r="A48" s="19">
        <v>42</v>
      </c>
      <c r="B48" s="20" t="s">
        <v>95</v>
      </c>
      <c r="C48" s="21">
        <v>20451773</v>
      </c>
      <c r="D48" s="22"/>
      <c r="E48" s="23"/>
      <c r="F48" s="24">
        <v>0</v>
      </c>
      <c r="G48" s="24">
        <v>0</v>
      </c>
      <c r="H48" s="25">
        <f t="shared" si="0"/>
        <v>0</v>
      </c>
      <c r="I48" s="24">
        <f t="shared" si="1"/>
        <v>0</v>
      </c>
      <c r="J48" s="24">
        <f t="shared" si="2"/>
        <v>0</v>
      </c>
      <c r="K48" s="26" t="e">
        <f t="shared" si="3"/>
        <v>#DIV/0!</v>
      </c>
    </row>
    <row r="49" spans="1:11" ht="12.75">
      <c r="A49" s="7">
        <v>43</v>
      </c>
      <c r="B49" s="12" t="s">
        <v>96</v>
      </c>
      <c r="C49" s="13">
        <v>19252416</v>
      </c>
      <c r="D49" s="14" t="s">
        <v>97</v>
      </c>
      <c r="E49" s="15" t="s">
        <v>22</v>
      </c>
      <c r="F49" s="16">
        <v>7642.25</v>
      </c>
      <c r="G49" s="16">
        <v>7629.41</v>
      </c>
      <c r="H49" s="17">
        <f t="shared" si="0"/>
        <v>15271.66</v>
      </c>
      <c r="I49" s="16">
        <f t="shared" si="1"/>
        <v>2183.5</v>
      </c>
      <c r="J49" s="16">
        <f t="shared" si="2"/>
        <v>978.1294871794872</v>
      </c>
      <c r="K49" s="18">
        <f t="shared" si="3"/>
        <v>50.04203865198675</v>
      </c>
    </row>
    <row r="50" spans="1:11" ht="12.75">
      <c r="A50" s="7">
        <v>44</v>
      </c>
      <c r="B50" s="12" t="s">
        <v>98</v>
      </c>
      <c r="C50" s="13">
        <v>19477028</v>
      </c>
      <c r="D50" s="14" t="s">
        <v>99</v>
      </c>
      <c r="E50" s="15" t="s">
        <v>47</v>
      </c>
      <c r="F50" s="16">
        <v>4754.75</v>
      </c>
      <c r="G50" s="16">
        <v>8476.49</v>
      </c>
      <c r="H50" s="17">
        <f t="shared" si="0"/>
        <v>13231.24</v>
      </c>
      <c r="I50" s="16">
        <f t="shared" si="1"/>
        <v>1358.5</v>
      </c>
      <c r="J50" s="16">
        <f t="shared" si="2"/>
        <v>1086.7294871794873</v>
      </c>
      <c r="K50" s="18">
        <f t="shared" si="3"/>
        <v>35.93578530810415</v>
      </c>
    </row>
    <row r="51" spans="1:11" ht="12.75">
      <c r="A51" s="7">
        <v>45</v>
      </c>
      <c r="B51" s="12" t="s">
        <v>100</v>
      </c>
      <c r="C51" s="13">
        <v>19317400</v>
      </c>
      <c r="D51" s="14" t="s">
        <v>38</v>
      </c>
      <c r="E51" s="15" t="s">
        <v>22</v>
      </c>
      <c r="F51" s="16">
        <v>13881</v>
      </c>
      <c r="G51" s="16">
        <v>14286.71</v>
      </c>
      <c r="H51" s="17">
        <f t="shared" si="0"/>
        <v>28167.71</v>
      </c>
      <c r="I51" s="16">
        <f t="shared" si="1"/>
        <v>3966</v>
      </c>
      <c r="J51" s="16">
        <f t="shared" si="2"/>
        <v>1831.6294871794871</v>
      </c>
      <c r="K51" s="18">
        <f t="shared" si="3"/>
        <v>49.279831409795115</v>
      </c>
    </row>
    <row r="52" spans="1:11" ht="12.75">
      <c r="A52" s="7">
        <v>46</v>
      </c>
      <c r="B52" s="12" t="s">
        <v>101</v>
      </c>
      <c r="C52" s="13">
        <v>19370110</v>
      </c>
      <c r="D52" s="14" t="s">
        <v>102</v>
      </c>
      <c r="E52" s="15" t="s">
        <v>70</v>
      </c>
      <c r="F52" s="16">
        <v>12902.4</v>
      </c>
      <c r="G52" s="16">
        <v>15180.52</v>
      </c>
      <c r="H52" s="17">
        <f t="shared" si="0"/>
        <v>28082.92</v>
      </c>
      <c r="I52" s="16">
        <f t="shared" si="1"/>
        <v>3686.4</v>
      </c>
      <c r="J52" s="16">
        <f t="shared" si="2"/>
        <v>1946.220512820513</v>
      </c>
      <c r="K52" s="18">
        <f t="shared" si="3"/>
        <v>45.94394030250416</v>
      </c>
    </row>
    <row r="53" spans="1:11" ht="12.75">
      <c r="A53" s="7">
        <v>47</v>
      </c>
      <c r="B53" s="12" t="s">
        <v>103</v>
      </c>
      <c r="C53" s="13">
        <v>20335302</v>
      </c>
      <c r="D53" s="14" t="s">
        <v>104</v>
      </c>
      <c r="E53" s="15" t="s">
        <v>27</v>
      </c>
      <c r="F53" s="16">
        <v>10052</v>
      </c>
      <c r="G53" s="16">
        <v>14967.97</v>
      </c>
      <c r="H53" s="17">
        <f t="shared" si="0"/>
        <v>25019.97</v>
      </c>
      <c r="I53" s="16">
        <f t="shared" si="1"/>
        <v>2872</v>
      </c>
      <c r="J53" s="16">
        <f t="shared" si="2"/>
        <v>1918.9705128205128</v>
      </c>
      <c r="K53" s="18">
        <f t="shared" si="3"/>
        <v>40.1759074851009</v>
      </c>
    </row>
    <row r="54" spans="1:11" ht="12.75">
      <c r="A54" s="7">
        <v>48</v>
      </c>
      <c r="B54" s="12" t="s">
        <v>105</v>
      </c>
      <c r="C54" s="13">
        <v>19640795</v>
      </c>
      <c r="D54" s="14" t="s">
        <v>49</v>
      </c>
      <c r="E54" s="15" t="s">
        <v>19</v>
      </c>
      <c r="F54" s="16">
        <v>14693.7</v>
      </c>
      <c r="G54" s="16">
        <v>13719.11</v>
      </c>
      <c r="H54" s="17">
        <f t="shared" si="0"/>
        <v>28412.81</v>
      </c>
      <c r="I54" s="16">
        <f t="shared" si="1"/>
        <v>4198.2</v>
      </c>
      <c r="J54" s="16">
        <f t="shared" si="2"/>
        <v>1758.8602564102566</v>
      </c>
      <c r="K54" s="18">
        <f t="shared" si="3"/>
        <v>51.715053878866605</v>
      </c>
    </row>
    <row r="55" spans="1:11" ht="12.75">
      <c r="A55" s="7">
        <v>49</v>
      </c>
      <c r="B55" s="12" t="s">
        <v>106</v>
      </c>
      <c r="C55" s="13">
        <v>37825970</v>
      </c>
      <c r="D55" s="14" t="s">
        <v>107</v>
      </c>
      <c r="E55" s="15" t="s">
        <v>19</v>
      </c>
      <c r="F55" s="16">
        <v>19607.7</v>
      </c>
      <c r="G55" s="16">
        <v>23703.73</v>
      </c>
      <c r="H55" s="17">
        <f t="shared" si="0"/>
        <v>43311.43</v>
      </c>
      <c r="I55" s="16">
        <f t="shared" si="1"/>
        <v>5602.2</v>
      </c>
      <c r="J55" s="16">
        <f t="shared" si="2"/>
        <v>3038.9397435897436</v>
      </c>
      <c r="K55" s="18">
        <f t="shared" si="3"/>
        <v>45.27142142385971</v>
      </c>
    </row>
    <row r="56" spans="1:11" ht="12.75">
      <c r="A56" s="7">
        <v>50</v>
      </c>
      <c r="B56" s="12" t="s">
        <v>108</v>
      </c>
      <c r="C56" s="13">
        <v>19640744</v>
      </c>
      <c r="D56" s="14" t="s">
        <v>38</v>
      </c>
      <c r="E56" s="15" t="s">
        <v>33</v>
      </c>
      <c r="F56" s="16">
        <v>10664.5</v>
      </c>
      <c r="G56" s="16">
        <v>9797.81</v>
      </c>
      <c r="H56" s="17">
        <f t="shared" si="0"/>
        <v>20462.309999999998</v>
      </c>
      <c r="I56" s="16">
        <f t="shared" si="1"/>
        <v>3047</v>
      </c>
      <c r="J56" s="16">
        <f t="shared" si="2"/>
        <v>1256.1294871794871</v>
      </c>
      <c r="K56" s="18">
        <f t="shared" si="3"/>
        <v>52.11777164943744</v>
      </c>
    </row>
    <row r="57" spans="1:11" ht="12.75">
      <c r="A57" s="7">
        <v>51</v>
      </c>
      <c r="B57" s="12" t="s">
        <v>109</v>
      </c>
      <c r="C57" s="13">
        <v>20335337</v>
      </c>
      <c r="D57" s="14" t="s">
        <v>104</v>
      </c>
      <c r="E57" s="15" t="s">
        <v>16</v>
      </c>
      <c r="F57" s="16">
        <v>7815.5</v>
      </c>
      <c r="G57" s="16">
        <v>11839.39</v>
      </c>
      <c r="H57" s="17">
        <f t="shared" si="0"/>
        <v>19654.89</v>
      </c>
      <c r="I57" s="16">
        <f t="shared" si="1"/>
        <v>2233</v>
      </c>
      <c r="J57" s="16">
        <f t="shared" si="2"/>
        <v>1517.8705128205129</v>
      </c>
      <c r="K57" s="18">
        <f t="shared" si="3"/>
        <v>39.76364151618249</v>
      </c>
    </row>
    <row r="58" spans="1:11" ht="12.75">
      <c r="A58" s="7">
        <v>52</v>
      </c>
      <c r="B58" s="12" t="s">
        <v>110</v>
      </c>
      <c r="C58" s="13">
        <v>19371107</v>
      </c>
      <c r="D58" s="14" t="s">
        <v>72</v>
      </c>
      <c r="E58" s="15" t="s">
        <v>16</v>
      </c>
      <c r="F58" s="16">
        <v>7157.5</v>
      </c>
      <c r="G58" s="16">
        <v>6269.33</v>
      </c>
      <c r="H58" s="17">
        <f t="shared" si="0"/>
        <v>13426.83</v>
      </c>
      <c r="I58" s="16">
        <f t="shared" si="1"/>
        <v>2045</v>
      </c>
      <c r="J58" s="16">
        <f t="shared" si="2"/>
        <v>803.7602564102564</v>
      </c>
      <c r="K58" s="18">
        <f t="shared" si="3"/>
        <v>53.30744486971236</v>
      </c>
    </row>
    <row r="59" spans="1:11" ht="12.75">
      <c r="A59" s="7">
        <v>53</v>
      </c>
      <c r="B59" s="12" t="s">
        <v>111</v>
      </c>
      <c r="C59" s="13">
        <v>35797563</v>
      </c>
      <c r="D59" s="14" t="s">
        <v>112</v>
      </c>
      <c r="E59" s="15" t="s">
        <v>19</v>
      </c>
      <c r="F59" s="16">
        <v>11980.5</v>
      </c>
      <c r="G59" s="16">
        <v>15068.2</v>
      </c>
      <c r="H59" s="17">
        <f t="shared" si="0"/>
        <v>27048.7</v>
      </c>
      <c r="I59" s="16">
        <f t="shared" si="1"/>
        <v>3423</v>
      </c>
      <c r="J59" s="16">
        <f t="shared" si="2"/>
        <v>1931.820512820513</v>
      </c>
      <c r="K59" s="18">
        <f t="shared" si="3"/>
        <v>44.29233197898605</v>
      </c>
    </row>
    <row r="60" spans="1:11" ht="12.75">
      <c r="A60" s="7">
        <v>54</v>
      </c>
      <c r="B60" s="12" t="s">
        <v>113</v>
      </c>
      <c r="C60" s="13">
        <v>19414640</v>
      </c>
      <c r="D60" s="14" t="s">
        <v>114</v>
      </c>
      <c r="E60" s="15" t="s">
        <v>33</v>
      </c>
      <c r="F60" s="16">
        <v>5925.5</v>
      </c>
      <c r="G60" s="16">
        <v>7887.59</v>
      </c>
      <c r="H60" s="17">
        <f t="shared" si="0"/>
        <v>13813.09</v>
      </c>
      <c r="I60" s="16">
        <f t="shared" si="1"/>
        <v>1693</v>
      </c>
      <c r="J60" s="16">
        <f t="shared" si="2"/>
        <v>1011.2294871794873</v>
      </c>
      <c r="K60" s="18">
        <f t="shared" si="3"/>
        <v>42.89771513832169</v>
      </c>
    </row>
    <row r="61" spans="1:11" ht="12.75">
      <c r="A61" s="7">
        <v>55</v>
      </c>
      <c r="B61" s="12" t="s">
        <v>115</v>
      </c>
      <c r="C61" s="13">
        <v>19476537</v>
      </c>
      <c r="D61" s="14" t="s">
        <v>116</v>
      </c>
      <c r="E61" s="15" t="s">
        <v>22</v>
      </c>
      <c r="F61" s="16">
        <v>8676.5</v>
      </c>
      <c r="G61" s="16">
        <v>11486.75</v>
      </c>
      <c r="H61" s="17">
        <f t="shared" si="0"/>
        <v>20163.25</v>
      </c>
      <c r="I61" s="16">
        <f t="shared" si="1"/>
        <v>2479</v>
      </c>
      <c r="J61" s="16">
        <f t="shared" si="2"/>
        <v>1472.6602564102564</v>
      </c>
      <c r="K61" s="18">
        <f t="shared" si="3"/>
        <v>43.031257361784434</v>
      </c>
    </row>
    <row r="62" spans="1:11" ht="12.75">
      <c r="A62" s="7">
        <v>56</v>
      </c>
      <c r="B62" s="12" t="s">
        <v>117</v>
      </c>
      <c r="C62" s="13">
        <v>19414488</v>
      </c>
      <c r="D62" s="14" t="s">
        <v>24</v>
      </c>
      <c r="E62" s="15" t="s">
        <v>118</v>
      </c>
      <c r="F62" s="16">
        <v>9170.7</v>
      </c>
      <c r="G62" s="16">
        <v>9623.87</v>
      </c>
      <c r="H62" s="17">
        <f t="shared" si="0"/>
        <v>18794.57</v>
      </c>
      <c r="I62" s="16">
        <f t="shared" si="1"/>
        <v>2620.2000000000003</v>
      </c>
      <c r="J62" s="16">
        <f t="shared" si="2"/>
        <v>1233.8294871794874</v>
      </c>
      <c r="K62" s="18">
        <f t="shared" si="3"/>
        <v>48.79441242869617</v>
      </c>
    </row>
    <row r="63" spans="1:11" ht="12.75">
      <c r="A63" s="7">
        <v>57</v>
      </c>
      <c r="B63" s="12" t="s">
        <v>119</v>
      </c>
      <c r="C63" s="13">
        <v>19414500</v>
      </c>
      <c r="D63" s="14" t="s">
        <v>72</v>
      </c>
      <c r="E63" s="15" t="s">
        <v>19</v>
      </c>
      <c r="F63" s="16">
        <v>7414.75</v>
      </c>
      <c r="G63" s="16">
        <v>8582.11</v>
      </c>
      <c r="H63" s="17">
        <f t="shared" si="0"/>
        <v>15996.86</v>
      </c>
      <c r="I63" s="16">
        <f t="shared" si="1"/>
        <v>2118.5</v>
      </c>
      <c r="J63" s="16">
        <f t="shared" si="2"/>
        <v>1100.270512820513</v>
      </c>
      <c r="K63" s="18">
        <f t="shared" si="3"/>
        <v>46.35128393947312</v>
      </c>
    </row>
    <row r="64" spans="1:11" ht="12.75">
      <c r="A64" s="7">
        <v>58</v>
      </c>
      <c r="B64" s="12" t="s">
        <v>120</v>
      </c>
      <c r="C64" s="13">
        <v>35566585</v>
      </c>
      <c r="D64" s="14" t="s">
        <v>94</v>
      </c>
      <c r="E64" s="15" t="s">
        <v>30</v>
      </c>
      <c r="F64" s="16">
        <v>18303.6</v>
      </c>
      <c r="G64" s="16">
        <v>16154.89</v>
      </c>
      <c r="H64" s="17">
        <f t="shared" si="0"/>
        <v>34458.49</v>
      </c>
      <c r="I64" s="16">
        <f t="shared" si="1"/>
        <v>5229.599999999999</v>
      </c>
      <c r="J64" s="16">
        <f t="shared" si="2"/>
        <v>2071.1397435897434</v>
      </c>
      <c r="K64" s="18">
        <f t="shared" si="3"/>
        <v>53.11782379320742</v>
      </c>
    </row>
    <row r="65" spans="1:11" ht="12.75">
      <c r="A65" s="7">
        <v>59</v>
      </c>
      <c r="B65" s="12" t="s">
        <v>121</v>
      </c>
      <c r="C65" s="13">
        <v>35784687</v>
      </c>
      <c r="D65" s="14" t="s">
        <v>90</v>
      </c>
      <c r="E65" s="15" t="s">
        <v>30</v>
      </c>
      <c r="F65" s="16">
        <v>7654.5</v>
      </c>
      <c r="G65" s="16">
        <v>8799.1</v>
      </c>
      <c r="H65" s="17">
        <f t="shared" si="0"/>
        <v>16453.6</v>
      </c>
      <c r="I65" s="16">
        <f t="shared" si="1"/>
        <v>2187</v>
      </c>
      <c r="J65" s="16">
        <f t="shared" si="2"/>
        <v>1128.0897435897436</v>
      </c>
      <c r="K65" s="18">
        <f t="shared" si="3"/>
        <v>46.521733845480625</v>
      </c>
    </row>
    <row r="66" spans="1:11" ht="12.75">
      <c r="A66" s="7">
        <v>60</v>
      </c>
      <c r="B66" s="12" t="s">
        <v>122</v>
      </c>
      <c r="C66" s="13">
        <v>35784695</v>
      </c>
      <c r="D66" s="14" t="s">
        <v>52</v>
      </c>
      <c r="E66" s="15" t="s">
        <v>30</v>
      </c>
      <c r="F66" s="16">
        <v>6801.9</v>
      </c>
      <c r="G66" s="16">
        <v>9491.59</v>
      </c>
      <c r="H66" s="17">
        <f t="shared" si="0"/>
        <v>16293.49</v>
      </c>
      <c r="I66" s="16">
        <f t="shared" si="1"/>
        <v>1943.3999999999999</v>
      </c>
      <c r="J66" s="16">
        <f t="shared" si="2"/>
        <v>1216.8705128205129</v>
      </c>
      <c r="K66" s="18">
        <f t="shared" si="3"/>
        <v>41.746120689919714</v>
      </c>
    </row>
    <row r="67" spans="1:11" ht="12.75">
      <c r="A67" s="7">
        <v>61</v>
      </c>
      <c r="B67" s="12" t="s">
        <v>123</v>
      </c>
      <c r="C67" s="13">
        <v>20570197</v>
      </c>
      <c r="D67" s="14" t="s">
        <v>124</v>
      </c>
      <c r="E67" s="15" t="s">
        <v>22</v>
      </c>
      <c r="F67" s="16">
        <v>9733.5</v>
      </c>
      <c r="G67" s="16">
        <v>11871.44</v>
      </c>
      <c r="H67" s="17">
        <f t="shared" si="0"/>
        <v>21604.940000000002</v>
      </c>
      <c r="I67" s="16">
        <f t="shared" si="1"/>
        <v>2781</v>
      </c>
      <c r="J67" s="16">
        <f t="shared" si="2"/>
        <v>1521.9794871794873</v>
      </c>
      <c r="K67" s="18">
        <f t="shared" si="3"/>
        <v>45.05219639582428</v>
      </c>
    </row>
    <row r="68" spans="1:11" ht="12.75">
      <c r="A68" s="7">
        <v>62</v>
      </c>
      <c r="B68" s="12" t="s">
        <v>125</v>
      </c>
      <c r="C68" s="13">
        <v>19287287</v>
      </c>
      <c r="D68" s="14" t="s">
        <v>38</v>
      </c>
      <c r="E68" s="15" t="s">
        <v>33</v>
      </c>
      <c r="F68" s="16">
        <v>10586.1</v>
      </c>
      <c r="G68" s="16">
        <v>14419.55</v>
      </c>
      <c r="H68" s="17">
        <f t="shared" si="0"/>
        <v>25005.65</v>
      </c>
      <c r="I68" s="16">
        <f t="shared" si="1"/>
        <v>3024.6</v>
      </c>
      <c r="J68" s="16">
        <f t="shared" si="2"/>
        <v>1848.6602564102564</v>
      </c>
      <c r="K68" s="18">
        <f t="shared" si="3"/>
        <v>42.33483232789389</v>
      </c>
    </row>
    <row r="69" spans="1:11" ht="12.75">
      <c r="A69" s="19">
        <v>63</v>
      </c>
      <c r="B69" s="20" t="s">
        <v>126</v>
      </c>
      <c r="C69" s="21">
        <v>19370020</v>
      </c>
      <c r="D69" s="22"/>
      <c r="E69" s="23"/>
      <c r="F69" s="24">
        <v>0</v>
      </c>
      <c r="G69" s="24">
        <v>0</v>
      </c>
      <c r="H69" s="25">
        <f t="shared" si="0"/>
        <v>0</v>
      </c>
      <c r="I69" s="24">
        <f t="shared" si="1"/>
        <v>0</v>
      </c>
      <c r="J69" s="24">
        <f t="shared" si="2"/>
        <v>0</v>
      </c>
      <c r="K69" s="26" t="e">
        <f t="shared" si="3"/>
        <v>#DIV/0!</v>
      </c>
    </row>
    <row r="70" spans="1:11" ht="12.75">
      <c r="A70" s="7">
        <v>64</v>
      </c>
      <c r="B70" s="12" t="s">
        <v>127</v>
      </c>
      <c r="C70" s="13">
        <v>19252220</v>
      </c>
      <c r="D70" s="14" t="s">
        <v>114</v>
      </c>
      <c r="E70" s="15" t="s">
        <v>16</v>
      </c>
      <c r="F70" s="16">
        <v>13933.5</v>
      </c>
      <c r="G70" s="16">
        <v>17158.91</v>
      </c>
      <c r="H70" s="17">
        <f t="shared" si="0"/>
        <v>31092.41</v>
      </c>
      <c r="I70" s="16">
        <f t="shared" si="1"/>
        <v>3981</v>
      </c>
      <c r="J70" s="16">
        <f t="shared" si="2"/>
        <v>2199.8602564102566</v>
      </c>
      <c r="K70" s="18">
        <f t="shared" si="3"/>
        <v>44.813187527116746</v>
      </c>
    </row>
    <row r="71" spans="1:11" ht="12.75">
      <c r="A71" s="7">
        <v>65</v>
      </c>
      <c r="B71" s="12" t="s">
        <v>128</v>
      </c>
      <c r="C71" s="13">
        <v>20244697</v>
      </c>
      <c r="D71" s="14" t="s">
        <v>42</v>
      </c>
      <c r="E71" s="15" t="s">
        <v>30</v>
      </c>
      <c r="F71" s="16">
        <v>9586.5</v>
      </c>
      <c r="G71" s="16">
        <v>10482.11</v>
      </c>
      <c r="H71" s="17">
        <f t="shared" si="0"/>
        <v>20068.61</v>
      </c>
      <c r="I71" s="16">
        <f t="shared" si="1"/>
        <v>2739</v>
      </c>
      <c r="J71" s="16">
        <f t="shared" si="2"/>
        <v>1343.8602564102566</v>
      </c>
      <c r="K71" s="18">
        <f t="shared" si="3"/>
        <v>47.768629715760085</v>
      </c>
    </row>
    <row r="72" spans="1:11" ht="12.75">
      <c r="A72" s="7">
        <v>66</v>
      </c>
      <c r="B72" s="12" t="s">
        <v>129</v>
      </c>
      <c r="C72" s="13">
        <v>19574721</v>
      </c>
      <c r="D72" s="14" t="s">
        <v>130</v>
      </c>
      <c r="E72" s="15" t="s">
        <v>22</v>
      </c>
      <c r="F72" s="16">
        <v>4780.13</v>
      </c>
      <c r="G72" s="16">
        <v>8526.96</v>
      </c>
      <c r="H72" s="17">
        <f aca="true" t="shared" si="4" ref="H72:H104">F72+G72</f>
        <v>13307.09</v>
      </c>
      <c r="I72" s="16">
        <f aca="true" t="shared" si="5" ref="I72:I105">F72/3.5</f>
        <v>1365.7514285714285</v>
      </c>
      <c r="J72" s="16">
        <f aca="true" t="shared" si="6" ref="J72:J104">G72/7.8</f>
        <v>1093.1999999999998</v>
      </c>
      <c r="K72" s="18">
        <f aca="true" t="shared" si="7" ref="K72:K106">F72*100/H72</f>
        <v>35.92167784241333</v>
      </c>
    </row>
    <row r="73" spans="1:11" ht="12.75">
      <c r="A73" s="7">
        <v>67</v>
      </c>
      <c r="B73" s="12" t="s">
        <v>131</v>
      </c>
      <c r="C73" s="13">
        <v>20381694</v>
      </c>
      <c r="D73" s="14" t="s">
        <v>24</v>
      </c>
      <c r="E73" s="15" t="s">
        <v>22</v>
      </c>
      <c r="F73" s="16">
        <v>12616.8</v>
      </c>
      <c r="G73" s="16">
        <v>16223.69</v>
      </c>
      <c r="H73" s="17">
        <f t="shared" si="4"/>
        <v>28840.489999999998</v>
      </c>
      <c r="I73" s="16">
        <f t="shared" si="5"/>
        <v>3604.7999999999997</v>
      </c>
      <c r="J73" s="16">
        <f t="shared" si="6"/>
        <v>2079.9602564102565</v>
      </c>
      <c r="K73" s="18">
        <f t="shared" si="7"/>
        <v>43.74682954415823</v>
      </c>
    </row>
    <row r="74" spans="1:11" ht="12.75">
      <c r="A74" s="7">
        <v>68</v>
      </c>
      <c r="B74" s="12" t="s">
        <v>132</v>
      </c>
      <c r="C74" s="13">
        <v>19266250</v>
      </c>
      <c r="D74" s="14" t="s">
        <v>133</v>
      </c>
      <c r="E74" s="15" t="s">
        <v>27</v>
      </c>
      <c r="F74" s="16">
        <v>9013.2</v>
      </c>
      <c r="G74" s="16">
        <v>6722.35</v>
      </c>
      <c r="H74" s="17">
        <f t="shared" si="4"/>
        <v>15735.550000000001</v>
      </c>
      <c r="I74" s="16">
        <f t="shared" si="5"/>
        <v>2575.2000000000003</v>
      </c>
      <c r="J74" s="16">
        <f t="shared" si="6"/>
        <v>861.8397435897436</v>
      </c>
      <c r="K74" s="18">
        <f t="shared" si="7"/>
        <v>57.2792180762668</v>
      </c>
    </row>
    <row r="75" spans="1:11" ht="12.75">
      <c r="A75" s="7">
        <v>69</v>
      </c>
      <c r="B75" s="12" t="s">
        <v>134</v>
      </c>
      <c r="C75" s="13">
        <v>19641065</v>
      </c>
      <c r="D75" s="14" t="s">
        <v>112</v>
      </c>
      <c r="E75" s="15" t="s">
        <v>33</v>
      </c>
      <c r="F75" s="16">
        <v>14638.75</v>
      </c>
      <c r="G75" s="16">
        <v>13122.95</v>
      </c>
      <c r="H75" s="17">
        <f t="shared" si="4"/>
        <v>27761.7</v>
      </c>
      <c r="I75" s="16">
        <f t="shared" si="5"/>
        <v>4182.5</v>
      </c>
      <c r="J75" s="16">
        <f t="shared" si="6"/>
        <v>1682.4294871794873</v>
      </c>
      <c r="K75" s="18">
        <f t="shared" si="7"/>
        <v>52.73002013565451</v>
      </c>
    </row>
    <row r="76" spans="1:11" ht="12.75">
      <c r="A76" s="7">
        <v>70</v>
      </c>
      <c r="B76" s="12" t="s">
        <v>135</v>
      </c>
      <c r="C76" s="13">
        <v>20244891</v>
      </c>
      <c r="D76" s="14" t="s">
        <v>136</v>
      </c>
      <c r="E76" s="15" t="s">
        <v>19</v>
      </c>
      <c r="F76" s="16">
        <v>7159.25</v>
      </c>
      <c r="G76" s="16">
        <v>8326.97</v>
      </c>
      <c r="H76" s="17">
        <f t="shared" si="4"/>
        <v>15486.22</v>
      </c>
      <c r="I76" s="16">
        <f t="shared" si="5"/>
        <v>2045.5</v>
      </c>
      <c r="J76" s="16">
        <f t="shared" si="6"/>
        <v>1067.5602564102564</v>
      </c>
      <c r="K76" s="18">
        <f t="shared" si="7"/>
        <v>46.22980946932176</v>
      </c>
    </row>
    <row r="77" spans="1:11" ht="12.75">
      <c r="A77" s="19">
        <v>71</v>
      </c>
      <c r="B77" s="20" t="s">
        <v>137</v>
      </c>
      <c r="C77" s="21">
        <v>19287600</v>
      </c>
      <c r="D77" s="22"/>
      <c r="E77" s="23"/>
      <c r="F77" s="24">
        <v>0</v>
      </c>
      <c r="G77" s="24">
        <v>0</v>
      </c>
      <c r="H77" s="25">
        <f t="shared" si="4"/>
        <v>0</v>
      </c>
      <c r="I77" s="24">
        <f t="shared" si="5"/>
        <v>0</v>
      </c>
      <c r="J77" s="24">
        <f t="shared" si="6"/>
        <v>0</v>
      </c>
      <c r="K77" s="26" t="e">
        <f t="shared" si="7"/>
        <v>#DIV/0!</v>
      </c>
    </row>
    <row r="78" spans="1:11" ht="12.75">
      <c r="A78" s="7">
        <v>72</v>
      </c>
      <c r="B78" s="12" t="s">
        <v>138</v>
      </c>
      <c r="C78" s="13">
        <v>19370586</v>
      </c>
      <c r="D78" s="14" t="s">
        <v>139</v>
      </c>
      <c r="E78" s="15" t="s">
        <v>47</v>
      </c>
      <c r="F78" s="16">
        <v>8706.6</v>
      </c>
      <c r="G78" s="16">
        <v>12088.13</v>
      </c>
      <c r="H78" s="17">
        <f t="shared" si="4"/>
        <v>20794.73</v>
      </c>
      <c r="I78" s="16">
        <f t="shared" si="5"/>
        <v>2487.6</v>
      </c>
      <c r="J78" s="16">
        <f t="shared" si="6"/>
        <v>1549.7602564102563</v>
      </c>
      <c r="K78" s="18">
        <f t="shared" si="7"/>
        <v>41.86926206784123</v>
      </c>
    </row>
    <row r="79" spans="1:11" ht="12.75">
      <c r="A79" s="7">
        <v>73</v>
      </c>
      <c r="B79" s="12" t="s">
        <v>140</v>
      </c>
      <c r="C79" s="13">
        <v>20869017</v>
      </c>
      <c r="D79" s="14" t="s">
        <v>141</v>
      </c>
      <c r="E79" s="15" t="s">
        <v>30</v>
      </c>
      <c r="F79" s="16">
        <v>9937.2</v>
      </c>
      <c r="G79" s="16">
        <v>7862.4</v>
      </c>
      <c r="H79" s="17">
        <f t="shared" si="4"/>
        <v>17799.6</v>
      </c>
      <c r="I79" s="16">
        <f t="shared" si="5"/>
        <v>2839.2000000000003</v>
      </c>
      <c r="J79" s="16">
        <f t="shared" si="6"/>
        <v>1008</v>
      </c>
      <c r="K79" s="18">
        <f t="shared" si="7"/>
        <v>55.82822085889572</v>
      </c>
    </row>
    <row r="80" spans="1:11" ht="12.75">
      <c r="A80" s="7">
        <v>74</v>
      </c>
      <c r="B80" s="12" t="s">
        <v>142</v>
      </c>
      <c r="C80" s="13">
        <v>19372285</v>
      </c>
      <c r="D80" s="14" t="s">
        <v>15</v>
      </c>
      <c r="E80" s="15" t="s">
        <v>19</v>
      </c>
      <c r="F80" s="16">
        <v>6930</v>
      </c>
      <c r="G80" s="16">
        <v>12380.32</v>
      </c>
      <c r="H80" s="17">
        <f t="shared" si="4"/>
        <v>19310.32</v>
      </c>
      <c r="I80" s="16">
        <f t="shared" si="5"/>
        <v>1980</v>
      </c>
      <c r="J80" s="16">
        <f t="shared" si="6"/>
        <v>1587.2205128205128</v>
      </c>
      <c r="K80" s="18">
        <f t="shared" si="7"/>
        <v>35.887546141130755</v>
      </c>
    </row>
    <row r="81" spans="1:11" ht="12.75">
      <c r="A81" s="7">
        <v>75</v>
      </c>
      <c r="B81" s="12" t="s">
        <v>143</v>
      </c>
      <c r="C81" s="13">
        <v>20627684</v>
      </c>
      <c r="D81" s="14" t="s">
        <v>144</v>
      </c>
      <c r="E81" s="15" t="s">
        <v>145</v>
      </c>
      <c r="F81" s="16">
        <v>15839.25</v>
      </c>
      <c r="G81" s="16">
        <v>10065.67</v>
      </c>
      <c r="H81" s="17">
        <f t="shared" si="4"/>
        <v>25904.92</v>
      </c>
      <c r="I81" s="16">
        <f t="shared" si="5"/>
        <v>4525.5</v>
      </c>
      <c r="J81" s="16">
        <f t="shared" si="6"/>
        <v>1290.4705128205128</v>
      </c>
      <c r="K81" s="18">
        <f t="shared" si="7"/>
        <v>61.143790445984784</v>
      </c>
    </row>
    <row r="82" spans="1:11" ht="12.75">
      <c r="A82" s="7">
        <v>76</v>
      </c>
      <c r="B82" s="12" t="s">
        <v>146</v>
      </c>
      <c r="C82" s="13">
        <v>20627676</v>
      </c>
      <c r="D82" s="14" t="s">
        <v>147</v>
      </c>
      <c r="E82" s="15" t="s">
        <v>30</v>
      </c>
      <c r="F82" s="16">
        <v>13132</v>
      </c>
      <c r="G82" s="16">
        <v>9354.46</v>
      </c>
      <c r="H82" s="17">
        <f t="shared" si="4"/>
        <v>22486.46</v>
      </c>
      <c r="I82" s="16">
        <f t="shared" si="5"/>
        <v>3752</v>
      </c>
      <c r="J82" s="16">
        <f t="shared" si="6"/>
        <v>1199.2897435897435</v>
      </c>
      <c r="K82" s="18">
        <f t="shared" si="7"/>
        <v>58.399588018745504</v>
      </c>
    </row>
    <row r="83" spans="1:11" ht="12.75">
      <c r="A83" s="7">
        <v>77</v>
      </c>
      <c r="B83" s="12" t="s">
        <v>148</v>
      </c>
      <c r="C83" s="13">
        <v>19414100</v>
      </c>
      <c r="D83" s="14" t="s">
        <v>15</v>
      </c>
      <c r="E83" s="15" t="s">
        <v>30</v>
      </c>
      <c r="F83" s="16">
        <v>15615.6</v>
      </c>
      <c r="G83" s="16">
        <v>15155.09</v>
      </c>
      <c r="H83" s="17">
        <f t="shared" si="4"/>
        <v>30770.690000000002</v>
      </c>
      <c r="I83" s="16">
        <f t="shared" si="5"/>
        <v>4461.6</v>
      </c>
      <c r="J83" s="16">
        <f t="shared" si="6"/>
        <v>1942.9602564102565</v>
      </c>
      <c r="K83" s="18">
        <f t="shared" si="7"/>
        <v>50.748293262192036</v>
      </c>
    </row>
    <row r="84" spans="1:11" ht="12.75">
      <c r="A84" s="7">
        <v>78</v>
      </c>
      <c r="B84" s="12" t="s">
        <v>149</v>
      </c>
      <c r="C84" s="13">
        <v>20245013</v>
      </c>
      <c r="D84" s="14" t="s">
        <v>150</v>
      </c>
      <c r="E84" s="15" t="s">
        <v>22</v>
      </c>
      <c r="F84" s="16">
        <v>11682.3</v>
      </c>
      <c r="G84" s="16">
        <v>11086.14</v>
      </c>
      <c r="H84" s="17">
        <f t="shared" si="4"/>
        <v>22768.44</v>
      </c>
      <c r="I84" s="16">
        <f t="shared" si="5"/>
        <v>3337.7999999999997</v>
      </c>
      <c r="J84" s="16">
        <f t="shared" si="6"/>
        <v>1421.3</v>
      </c>
      <c r="K84" s="18">
        <f t="shared" si="7"/>
        <v>51.309180602623634</v>
      </c>
    </row>
    <row r="85" spans="1:11" ht="12.75">
      <c r="A85" s="7">
        <v>79</v>
      </c>
      <c r="B85" s="12" t="s">
        <v>151</v>
      </c>
      <c r="C85" s="27">
        <v>19641464</v>
      </c>
      <c r="D85" s="28">
        <v>106</v>
      </c>
      <c r="E85" s="15" t="s">
        <v>22</v>
      </c>
      <c r="F85" s="16">
        <v>12474</v>
      </c>
      <c r="G85" s="16">
        <v>11488.54</v>
      </c>
      <c r="H85" s="17">
        <f t="shared" si="4"/>
        <v>23962.54</v>
      </c>
      <c r="I85" s="16">
        <f t="shared" si="5"/>
        <v>3564</v>
      </c>
      <c r="J85" s="16">
        <f t="shared" si="6"/>
        <v>1472.8897435897438</v>
      </c>
      <c r="K85" s="18">
        <f t="shared" si="7"/>
        <v>52.05625113197516</v>
      </c>
    </row>
    <row r="86" spans="1:11" ht="12.75">
      <c r="A86" s="7">
        <v>80</v>
      </c>
      <c r="B86" s="12" t="s">
        <v>152</v>
      </c>
      <c r="C86" s="13">
        <v>19687704</v>
      </c>
      <c r="D86" s="14" t="s">
        <v>153</v>
      </c>
      <c r="E86" s="15" t="s">
        <v>33</v>
      </c>
      <c r="F86" s="16">
        <v>13041</v>
      </c>
      <c r="G86" s="16">
        <v>14839.97</v>
      </c>
      <c r="H86" s="17">
        <f t="shared" si="4"/>
        <v>27880.97</v>
      </c>
      <c r="I86" s="16">
        <f t="shared" si="5"/>
        <v>3726</v>
      </c>
      <c r="J86" s="16">
        <f t="shared" si="6"/>
        <v>1902.5602564102564</v>
      </c>
      <c r="K86" s="18">
        <f t="shared" si="7"/>
        <v>46.773838930281116</v>
      </c>
    </row>
    <row r="87" spans="1:11" ht="12.75">
      <c r="A87" s="7">
        <v>81</v>
      </c>
      <c r="B87" s="12" t="s">
        <v>154</v>
      </c>
      <c r="C87" s="29">
        <v>20991617</v>
      </c>
      <c r="D87" s="14" t="s">
        <v>26</v>
      </c>
      <c r="E87" s="15" t="s">
        <v>33</v>
      </c>
      <c r="F87" s="16">
        <v>9441.6</v>
      </c>
      <c r="G87" s="16">
        <v>11536.51</v>
      </c>
      <c r="H87" s="17">
        <f t="shared" si="4"/>
        <v>20978.11</v>
      </c>
      <c r="I87" s="16">
        <f t="shared" si="5"/>
        <v>2697.6</v>
      </c>
      <c r="J87" s="16">
        <f t="shared" si="6"/>
        <v>1479.0397435897437</v>
      </c>
      <c r="K87" s="18">
        <f t="shared" si="7"/>
        <v>45.00691435024413</v>
      </c>
    </row>
    <row r="88" spans="1:11" ht="12.75">
      <c r="A88" s="7">
        <v>82</v>
      </c>
      <c r="B88" s="12" t="s">
        <v>155</v>
      </c>
      <c r="C88" s="29">
        <v>38066940</v>
      </c>
      <c r="D88" s="14" t="s">
        <v>94</v>
      </c>
      <c r="E88" s="15" t="s">
        <v>22</v>
      </c>
      <c r="F88" s="16">
        <v>8533</v>
      </c>
      <c r="G88" s="16">
        <v>9325.21</v>
      </c>
      <c r="H88" s="17">
        <f t="shared" si="4"/>
        <v>17858.21</v>
      </c>
      <c r="I88" s="16">
        <f t="shared" si="5"/>
        <v>2438</v>
      </c>
      <c r="J88" s="16">
        <f t="shared" si="6"/>
        <v>1195.5397435897435</v>
      </c>
      <c r="K88" s="18">
        <f t="shared" si="7"/>
        <v>47.781944550993636</v>
      </c>
    </row>
    <row r="89" spans="1:11" ht="12.75">
      <c r="A89" s="7">
        <v>75</v>
      </c>
      <c r="B89" s="12" t="s">
        <v>156</v>
      </c>
      <c r="C89" s="29">
        <v>20288243</v>
      </c>
      <c r="D89" s="14" t="s">
        <v>157</v>
      </c>
      <c r="E89" s="15" t="s">
        <v>30</v>
      </c>
      <c r="F89" s="16">
        <v>7526.75</v>
      </c>
      <c r="G89" s="16">
        <v>5930.57</v>
      </c>
      <c r="H89" s="17">
        <f t="shared" si="4"/>
        <v>13457.32</v>
      </c>
      <c r="I89" s="16">
        <f t="shared" si="5"/>
        <v>2150.5</v>
      </c>
      <c r="J89" s="16">
        <f t="shared" si="6"/>
        <v>760.3294871794872</v>
      </c>
      <c r="K89" s="18">
        <f t="shared" si="7"/>
        <v>55.93052702915588</v>
      </c>
    </row>
    <row r="90" spans="1:11" ht="12.75">
      <c r="A90" s="7">
        <v>84</v>
      </c>
      <c r="B90" s="12" t="s">
        <v>158</v>
      </c>
      <c r="C90" s="29">
        <v>24889220</v>
      </c>
      <c r="D90" s="14" t="s">
        <v>159</v>
      </c>
      <c r="E90" s="15" t="s">
        <v>33</v>
      </c>
      <c r="F90" s="16">
        <v>19166.7</v>
      </c>
      <c r="G90" s="16">
        <v>16500.82</v>
      </c>
      <c r="H90" s="17">
        <f t="shared" si="4"/>
        <v>35667.520000000004</v>
      </c>
      <c r="I90" s="16">
        <f t="shared" si="5"/>
        <v>5476.2</v>
      </c>
      <c r="J90" s="16">
        <f t="shared" si="6"/>
        <v>2115.4897435897437</v>
      </c>
      <c r="K90" s="18">
        <f t="shared" si="7"/>
        <v>53.73712554166928</v>
      </c>
    </row>
    <row r="91" spans="1:11" ht="12.75">
      <c r="A91" s="7">
        <v>85</v>
      </c>
      <c r="B91" s="12" t="s">
        <v>160</v>
      </c>
      <c r="C91" s="29">
        <v>37825961</v>
      </c>
      <c r="D91" s="14" t="s">
        <v>15</v>
      </c>
      <c r="E91" s="15" t="s">
        <v>33</v>
      </c>
      <c r="F91" s="16">
        <v>15412.25</v>
      </c>
      <c r="G91" s="16">
        <v>14785.13</v>
      </c>
      <c r="H91" s="17">
        <f t="shared" si="4"/>
        <v>30197.379999999997</v>
      </c>
      <c r="I91" s="16">
        <f t="shared" si="5"/>
        <v>4403.5</v>
      </c>
      <c r="J91" s="16">
        <f t="shared" si="6"/>
        <v>1895.5294871794872</v>
      </c>
      <c r="K91" s="18">
        <f t="shared" si="7"/>
        <v>51.038368229296715</v>
      </c>
    </row>
    <row r="92" spans="1:11" ht="12.75">
      <c r="A92" s="7">
        <v>86</v>
      </c>
      <c r="B92" s="30" t="s">
        <v>161</v>
      </c>
      <c r="C92" s="30">
        <v>36016032</v>
      </c>
      <c r="D92" s="14" t="s">
        <v>162</v>
      </c>
      <c r="E92" s="15" t="s">
        <v>30</v>
      </c>
      <c r="F92" s="16">
        <v>12499.2</v>
      </c>
      <c r="G92" s="16">
        <v>11561.39</v>
      </c>
      <c r="H92" s="17">
        <f t="shared" si="4"/>
        <v>24060.59</v>
      </c>
      <c r="I92" s="16">
        <f t="shared" si="5"/>
        <v>3571.2000000000003</v>
      </c>
      <c r="J92" s="16">
        <f t="shared" si="6"/>
        <v>1482.2294871794873</v>
      </c>
      <c r="K92" s="18">
        <f t="shared" si="7"/>
        <v>51.94885079709184</v>
      </c>
    </row>
    <row r="93" spans="1:11" ht="12.75">
      <c r="A93" s="19">
        <v>87</v>
      </c>
      <c r="B93" s="31" t="s">
        <v>163</v>
      </c>
      <c r="C93" s="31">
        <v>27233024</v>
      </c>
      <c r="D93" s="22"/>
      <c r="E93" s="23"/>
      <c r="F93" s="24">
        <v>0</v>
      </c>
      <c r="G93" s="24">
        <v>0</v>
      </c>
      <c r="H93" s="25">
        <f t="shared" si="4"/>
        <v>0</v>
      </c>
      <c r="I93" s="24">
        <f t="shared" si="5"/>
        <v>0</v>
      </c>
      <c r="J93" s="24">
        <f t="shared" si="6"/>
        <v>0</v>
      </c>
      <c r="K93" s="26" t="e">
        <f t="shared" si="7"/>
        <v>#DIV/0!</v>
      </c>
    </row>
    <row r="94" spans="1:11" ht="12.75">
      <c r="A94" s="7">
        <v>88</v>
      </c>
      <c r="B94" s="30" t="s">
        <v>164</v>
      </c>
      <c r="C94" s="30">
        <v>28253836</v>
      </c>
      <c r="D94" s="14" t="s">
        <v>90</v>
      </c>
      <c r="E94" s="15" t="s">
        <v>33</v>
      </c>
      <c r="F94" s="16">
        <v>7700</v>
      </c>
      <c r="G94" s="16">
        <v>8442.17</v>
      </c>
      <c r="H94" s="17">
        <f t="shared" si="4"/>
        <v>16142.17</v>
      </c>
      <c r="I94" s="16">
        <f t="shared" si="5"/>
        <v>2200</v>
      </c>
      <c r="J94" s="16">
        <f t="shared" si="6"/>
        <v>1082.3294871794872</v>
      </c>
      <c r="K94" s="18">
        <f t="shared" si="7"/>
        <v>47.70114550893715</v>
      </c>
    </row>
    <row r="95" spans="1:11" ht="12.75">
      <c r="A95" s="7">
        <v>89</v>
      </c>
      <c r="B95" s="32" t="s">
        <v>165</v>
      </c>
      <c r="C95" s="32">
        <v>29565887</v>
      </c>
      <c r="D95" s="33" t="s">
        <v>81</v>
      </c>
      <c r="E95" s="15" t="s">
        <v>22</v>
      </c>
      <c r="F95" s="34">
        <v>9933</v>
      </c>
      <c r="G95" s="34">
        <v>9869.89</v>
      </c>
      <c r="H95" s="17">
        <f t="shared" si="4"/>
        <v>19802.89</v>
      </c>
      <c r="I95" s="16">
        <f t="shared" si="5"/>
        <v>2838</v>
      </c>
      <c r="J95" s="16">
        <f t="shared" si="6"/>
        <v>1265.3705128205129</v>
      </c>
      <c r="K95" s="35">
        <f t="shared" si="7"/>
        <v>50.159345428874275</v>
      </c>
    </row>
    <row r="96" spans="1:11" ht="12.75">
      <c r="A96" s="7">
        <v>90</v>
      </c>
      <c r="B96" s="30" t="s">
        <v>166</v>
      </c>
      <c r="C96" s="30">
        <v>31253534</v>
      </c>
      <c r="D96" s="14" t="s">
        <v>167</v>
      </c>
      <c r="E96" s="15" t="s">
        <v>47</v>
      </c>
      <c r="F96" s="16">
        <v>11002.25</v>
      </c>
      <c r="G96" s="16">
        <v>11413.97</v>
      </c>
      <c r="H96" s="17">
        <f t="shared" si="4"/>
        <v>22416.22</v>
      </c>
      <c r="I96" s="16">
        <f t="shared" si="5"/>
        <v>3143.5</v>
      </c>
      <c r="J96" s="16">
        <f t="shared" si="6"/>
        <v>1463.3294871794872</v>
      </c>
      <c r="K96" s="18">
        <f t="shared" si="7"/>
        <v>49.08164712873089</v>
      </c>
    </row>
    <row r="97" spans="1:11" ht="12.75">
      <c r="A97" s="7">
        <v>91</v>
      </c>
      <c r="B97" s="30" t="s">
        <v>168</v>
      </c>
      <c r="C97" s="30">
        <v>31392079</v>
      </c>
      <c r="D97" s="14" t="s">
        <v>58</v>
      </c>
      <c r="E97" s="15" t="s">
        <v>22</v>
      </c>
      <c r="F97" s="16">
        <v>21632.1</v>
      </c>
      <c r="G97" s="16">
        <v>17063.28</v>
      </c>
      <c r="H97" s="17">
        <f t="shared" si="4"/>
        <v>38695.38</v>
      </c>
      <c r="I97" s="16">
        <f t="shared" si="5"/>
        <v>6180.599999999999</v>
      </c>
      <c r="J97" s="16">
        <f t="shared" si="6"/>
        <v>2187.6</v>
      </c>
      <c r="K97" s="18">
        <f t="shared" si="7"/>
        <v>55.903572984681894</v>
      </c>
    </row>
    <row r="98" spans="1:11" ht="12.75">
      <c r="A98" s="7">
        <v>92</v>
      </c>
      <c r="B98" s="30" t="s">
        <v>169</v>
      </c>
      <c r="C98" s="30">
        <v>31640980</v>
      </c>
      <c r="D98" s="14" t="s">
        <v>167</v>
      </c>
      <c r="E98" s="15" t="s">
        <v>33</v>
      </c>
      <c r="F98" s="16">
        <v>8061.9</v>
      </c>
      <c r="G98" s="16">
        <v>11518.88</v>
      </c>
      <c r="H98" s="17">
        <f t="shared" si="4"/>
        <v>19580.78</v>
      </c>
      <c r="I98" s="16">
        <f t="shared" si="5"/>
        <v>2303.4</v>
      </c>
      <c r="J98" s="16">
        <f t="shared" si="6"/>
        <v>1476.7794871794872</v>
      </c>
      <c r="K98" s="18">
        <f t="shared" si="7"/>
        <v>41.17251713159537</v>
      </c>
    </row>
    <row r="99" spans="1:11" ht="12.75">
      <c r="A99" s="7">
        <v>93</v>
      </c>
      <c r="B99" s="30" t="s">
        <v>170</v>
      </c>
      <c r="C99" s="30">
        <v>36111786</v>
      </c>
      <c r="D99" s="14" t="s">
        <v>171</v>
      </c>
      <c r="E99" s="15" t="s">
        <v>33</v>
      </c>
      <c r="F99" s="16">
        <v>11378.5</v>
      </c>
      <c r="G99" s="16">
        <v>10279.39</v>
      </c>
      <c r="H99" s="17">
        <f t="shared" si="4"/>
        <v>21657.89</v>
      </c>
      <c r="I99" s="16">
        <f t="shared" si="5"/>
        <v>3251</v>
      </c>
      <c r="J99" s="16">
        <f t="shared" si="6"/>
        <v>1317.8705128205129</v>
      </c>
      <c r="K99" s="18">
        <f t="shared" si="7"/>
        <v>52.53743554889235</v>
      </c>
    </row>
    <row r="100" spans="1:11" ht="12.75">
      <c r="A100" s="7">
        <v>94</v>
      </c>
      <c r="B100" s="30" t="s">
        <v>172</v>
      </c>
      <c r="C100" s="30">
        <v>38116119</v>
      </c>
      <c r="D100" s="14" t="s">
        <v>173</v>
      </c>
      <c r="E100" s="15" t="s">
        <v>22</v>
      </c>
      <c r="F100" s="16">
        <v>13499.5</v>
      </c>
      <c r="G100" s="16">
        <v>13832.99</v>
      </c>
      <c r="H100" s="17">
        <f t="shared" si="4"/>
        <v>27332.489999999998</v>
      </c>
      <c r="I100" s="16">
        <f t="shared" si="5"/>
        <v>3857</v>
      </c>
      <c r="J100" s="16">
        <f t="shared" si="6"/>
        <v>1773.4602564102565</v>
      </c>
      <c r="K100" s="18">
        <f t="shared" si="7"/>
        <v>49.3899384944438</v>
      </c>
    </row>
    <row r="101" spans="1:11" ht="12.75">
      <c r="A101" s="7">
        <v>95</v>
      </c>
      <c r="B101" s="30" t="s">
        <v>174</v>
      </c>
      <c r="C101" s="30">
        <v>38733823</v>
      </c>
      <c r="D101" s="14" t="s">
        <v>175</v>
      </c>
      <c r="E101" s="15" t="s">
        <v>22</v>
      </c>
      <c r="F101" s="16">
        <v>6910.75</v>
      </c>
      <c r="G101" s="16">
        <v>7817.32</v>
      </c>
      <c r="H101" s="17">
        <f t="shared" si="4"/>
        <v>14728.07</v>
      </c>
      <c r="I101" s="16">
        <f t="shared" si="5"/>
        <v>1974.5</v>
      </c>
      <c r="J101" s="16">
        <f t="shared" si="6"/>
        <v>1002.2205128205128</v>
      </c>
      <c r="K101" s="18">
        <f t="shared" si="7"/>
        <v>46.92230550235028</v>
      </c>
    </row>
    <row r="102" spans="1:11" ht="12.75">
      <c r="A102" s="7">
        <v>96</v>
      </c>
      <c r="B102" s="30" t="s">
        <v>176</v>
      </c>
      <c r="C102" s="30">
        <v>40255542</v>
      </c>
      <c r="D102" s="14" t="s">
        <v>177</v>
      </c>
      <c r="E102" s="15" t="s">
        <v>47</v>
      </c>
      <c r="F102" s="16">
        <v>7093.8</v>
      </c>
      <c r="G102" s="16">
        <v>8758.93</v>
      </c>
      <c r="H102" s="17">
        <f t="shared" si="4"/>
        <v>15852.73</v>
      </c>
      <c r="I102" s="16">
        <f t="shared" si="5"/>
        <v>2026.8</v>
      </c>
      <c r="J102" s="16">
        <f t="shared" si="6"/>
        <v>1122.9397435897436</v>
      </c>
      <c r="K102" s="18">
        <f t="shared" si="7"/>
        <v>44.748128555775565</v>
      </c>
    </row>
    <row r="103" spans="1:11" ht="12.75">
      <c r="A103" s="7">
        <v>97</v>
      </c>
      <c r="B103" s="30" t="s">
        <v>178</v>
      </c>
      <c r="C103" s="30">
        <v>40577106</v>
      </c>
      <c r="D103" s="14" t="s">
        <v>179</v>
      </c>
      <c r="E103" s="15" t="s">
        <v>30</v>
      </c>
      <c r="F103" s="16">
        <v>9224.25</v>
      </c>
      <c r="G103" s="16">
        <v>8343.27</v>
      </c>
      <c r="H103" s="36">
        <f t="shared" si="4"/>
        <v>17567.52</v>
      </c>
      <c r="I103" s="16">
        <f t="shared" si="5"/>
        <v>2635.5</v>
      </c>
      <c r="J103" s="16">
        <f t="shared" si="6"/>
        <v>1069.65</v>
      </c>
      <c r="K103" s="18">
        <f t="shared" si="7"/>
        <v>52.50741140468319</v>
      </c>
    </row>
    <row r="104" spans="1:11" ht="12.75">
      <c r="A104" s="19">
        <v>98</v>
      </c>
      <c r="B104" s="31" t="s">
        <v>180</v>
      </c>
      <c r="C104" s="31">
        <v>35325650</v>
      </c>
      <c r="D104" s="22"/>
      <c r="E104" s="23"/>
      <c r="F104" s="24">
        <v>0</v>
      </c>
      <c r="G104" s="24">
        <v>0</v>
      </c>
      <c r="H104" s="37">
        <f t="shared" si="4"/>
        <v>0</v>
      </c>
      <c r="I104" s="24">
        <f t="shared" si="5"/>
        <v>0</v>
      </c>
      <c r="J104" s="24">
        <f t="shared" si="6"/>
        <v>0</v>
      </c>
      <c r="K104" s="26" t="e">
        <f t="shared" si="7"/>
        <v>#DIV/0!</v>
      </c>
    </row>
    <row r="105" spans="1:11" ht="12.75">
      <c r="A105" s="38">
        <v>99</v>
      </c>
      <c r="B105" s="32" t="s">
        <v>181</v>
      </c>
      <c r="C105" s="32">
        <v>43125997</v>
      </c>
      <c r="D105" s="33" t="s">
        <v>182</v>
      </c>
      <c r="E105" s="39" t="s">
        <v>30</v>
      </c>
      <c r="F105" s="34">
        <v>0</v>
      </c>
      <c r="G105" s="34">
        <v>12061.7</v>
      </c>
      <c r="H105" s="40">
        <f>F105+G105</f>
        <v>12061.7</v>
      </c>
      <c r="I105" s="16">
        <f t="shared" si="5"/>
        <v>0</v>
      </c>
      <c r="J105" s="16">
        <v>0</v>
      </c>
      <c r="K105" s="41">
        <f t="shared" si="7"/>
        <v>0</v>
      </c>
    </row>
    <row r="106" spans="1:11" ht="12.75">
      <c r="A106" s="3" t="s">
        <v>183</v>
      </c>
      <c r="B106" s="3"/>
      <c r="C106" s="3"/>
      <c r="D106" s="3"/>
      <c r="E106" s="3"/>
      <c r="F106" s="42">
        <f>SUM(F7:F105)</f>
        <v>990105.9099999998</v>
      </c>
      <c r="G106" s="42">
        <f>SUM(G7:G105)</f>
        <v>1089451.2799999998</v>
      </c>
      <c r="H106" s="43">
        <f>SUM(H7:H105)</f>
        <v>2079557.19</v>
      </c>
      <c r="I106" s="16">
        <f>SUM(I7:I104)</f>
        <v>282887.40285714297</v>
      </c>
      <c r="J106" s="16">
        <f>SUM(J7:J104)</f>
        <v>138126.8692307693</v>
      </c>
      <c r="K106" s="18">
        <f t="shared" si="7"/>
        <v>47.61138163264459</v>
      </c>
    </row>
    <row r="107" spans="1:11" ht="12.75">
      <c r="A107" s="6"/>
      <c r="B107" s="5"/>
      <c r="C107" s="5"/>
      <c r="D107" s="5"/>
      <c r="E107" s="5"/>
      <c r="F107" s="44"/>
      <c r="G107" s="45"/>
      <c r="H107" s="46"/>
      <c r="I107" s="44"/>
      <c r="J107" s="44"/>
      <c r="K107" s="47"/>
    </row>
  </sheetData>
  <mergeCells count="9">
    <mergeCell ref="A106:E106"/>
    <mergeCell ref="H106:H107"/>
    <mergeCell ref="A1:K1"/>
    <mergeCell ref="A5:A6"/>
    <mergeCell ref="B5:B6"/>
    <mergeCell ref="C5:C6"/>
    <mergeCell ref="D5:E5"/>
    <mergeCell ref="F5:G5"/>
    <mergeCell ref="H5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CASJCV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Clau-Info</dc:creator>
  <cp:keywords/>
  <dc:description/>
  <cp:lastModifiedBy>Clau-Info</cp:lastModifiedBy>
  <dcterms:created xsi:type="dcterms:W3CDTF">2020-12-15T14:06:03Z</dcterms:created>
  <dcterms:modified xsi:type="dcterms:W3CDTF">2020-12-15T14:06:47Z</dcterms:modified>
  <cp:category/>
  <cp:version/>
  <cp:contentType/>
  <cp:contentStatus/>
</cp:coreProperties>
</file>